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60" yWindow="210" windowWidth="12225" windowHeight="9735" firstSheet="1" activeTab="1"/>
  </bookViews>
  <sheets>
    <sheet name="مشخصات دروس B2" sheetId="1" state="hidden" r:id="rId1"/>
    <sheet name="B1" sheetId="2" r:id="rId2"/>
    <sheet name="B2" sheetId="3" r:id="rId3"/>
    <sheet name="Sheet1" sheetId="4" state="hidden" r:id="rId4"/>
    <sheet name="Sheet2" sheetId="5" state="hidden" r:id="rId5"/>
  </sheets>
  <definedNames>
    <definedName name="_xlnm._FilterDatabase" localSheetId="1" hidden="1">'B1'!$A$3:$X$62</definedName>
    <definedName name="_xlnm._FilterDatabase" localSheetId="2" hidden="1">'B2'!$A$3:$T$45</definedName>
    <definedName name="_xlnm._FilterDatabase" localSheetId="0" hidden="1">'مشخصات دروس B2'!$B$12:$Q$51</definedName>
    <definedName name="_xlnm.Print_Area" localSheetId="0">'مشخصات دروس B2'!$B$11:$Q$51</definedName>
  </definedNames>
  <calcPr calcId="145621"/>
</workbook>
</file>

<file path=xl/calcChain.xml><?xml version="1.0" encoding="utf-8"?>
<calcChain xmlns="http://schemas.openxmlformats.org/spreadsheetml/2006/main">
  <c r="V68" i="2" l="1"/>
  <c r="V69" i="2"/>
  <c r="V67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4" i="2"/>
  <c r="O2" i="2"/>
  <c r="P2" i="2"/>
  <c r="Q2" i="2"/>
  <c r="R2" i="2"/>
  <c r="N2" i="2"/>
  <c r="W57" i="2" l="1"/>
  <c r="R58" i="2" s="1"/>
  <c r="V57" i="2"/>
  <c r="Q58" i="2" s="1"/>
  <c r="U57" i="2"/>
  <c r="P58" i="2" s="1"/>
  <c r="P59" i="2" s="1"/>
  <c r="Q59" i="2" l="1"/>
  <c r="G50" i="3"/>
  <c r="G49" i="3"/>
  <c r="G48" i="3"/>
  <c r="D52" i="2"/>
  <c r="E52" i="2"/>
  <c r="C52" i="2"/>
  <c r="G53" i="3" l="1"/>
  <c r="G51" i="3"/>
  <c r="G6" i="5" l="1"/>
  <c r="C6" i="5"/>
  <c r="B6" i="5"/>
  <c r="D53" i="2" l="1"/>
  <c r="E53" i="2"/>
  <c r="C53" i="2"/>
  <c r="D51" i="2"/>
  <c r="E51" i="2"/>
  <c r="C51" i="2"/>
  <c r="D50" i="3"/>
  <c r="E50" i="3"/>
  <c r="F50" i="3"/>
  <c r="C50" i="3"/>
  <c r="D48" i="3"/>
  <c r="E48" i="3"/>
  <c r="F48" i="3"/>
  <c r="C48" i="3"/>
  <c r="D49" i="3"/>
  <c r="D53" i="3" s="1"/>
  <c r="E49" i="3"/>
  <c r="E51" i="3" s="1"/>
  <c r="F49" i="3"/>
  <c r="F53" i="3" s="1"/>
  <c r="C49" i="3"/>
  <c r="C53" i="3" s="1"/>
  <c r="F51" i="3" l="1"/>
  <c r="D51" i="3"/>
  <c r="E53" i="3"/>
  <c r="C51" i="3"/>
  <c r="E56" i="2" l="1"/>
  <c r="E54" i="2"/>
  <c r="C56" i="2"/>
  <c r="C54" i="2"/>
  <c r="D56" i="2"/>
  <c r="D54" i="2"/>
  <c r="O51" i="1" l="1"/>
  <c r="M51" i="1"/>
  <c r="K51" i="1"/>
  <c r="G51" i="1"/>
</calcChain>
</file>

<file path=xl/comments1.xml><?xml version="1.0" encoding="utf-8"?>
<comments xmlns="http://schemas.openxmlformats.org/spreadsheetml/2006/main">
  <authors>
    <author>فرهاد حنفیان</author>
  </authors>
  <commentList>
    <comment ref="U3" authorId="0">
      <text>
        <r>
          <rPr>
            <b/>
            <sz val="9"/>
            <color indexed="81"/>
            <rFont val="Tahoma"/>
            <family val="2"/>
          </rPr>
          <t>فرهاد حنفیان:</t>
        </r>
        <r>
          <rPr>
            <sz val="9"/>
            <color indexed="81"/>
            <rFont val="Tahoma"/>
            <family val="2"/>
          </rPr>
          <t xml:space="preserve">
سابقه کار بالا</t>
        </r>
      </text>
    </comment>
    <comment ref="F47" authorId="0">
      <text>
        <r>
          <rPr>
            <b/>
            <sz val="9"/>
            <color indexed="81"/>
            <rFont val="Tahoma"/>
            <family val="2"/>
          </rPr>
          <t>فرهاد حنفیان:</t>
        </r>
        <r>
          <rPr>
            <sz val="9"/>
            <color indexed="81"/>
            <rFont val="Tahoma"/>
            <family val="2"/>
          </rPr>
          <t xml:space="preserve">
باز کردن موتور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فرهاد حنفیان:</t>
        </r>
        <r>
          <rPr>
            <sz val="9"/>
            <color indexed="81"/>
            <rFont val="Tahoma"/>
            <family val="2"/>
          </rPr>
          <t xml:space="preserve">
بستن موتور</t>
        </r>
      </text>
    </comment>
  </commentList>
</comments>
</file>

<file path=xl/comments2.xml><?xml version="1.0" encoding="utf-8"?>
<comments xmlns="http://schemas.openxmlformats.org/spreadsheetml/2006/main">
  <authors>
    <author>فرهاد حنفیان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فرهاد حنفیان:</t>
        </r>
        <r>
          <rPr>
            <sz val="9"/>
            <color indexed="81"/>
            <rFont val="Tahoma"/>
            <family val="2"/>
          </rPr>
          <t xml:space="preserve">
در صورت لزوم باید بصورت موردی کنترل شود.</t>
        </r>
      </text>
    </comment>
    <comment ref="M31" authorId="0">
      <text>
        <r>
          <rPr>
            <b/>
            <sz val="9"/>
            <color indexed="81"/>
            <rFont val="Tahoma"/>
            <family val="2"/>
          </rPr>
          <t>فرهاد حنفیان:</t>
        </r>
        <r>
          <rPr>
            <sz val="9"/>
            <color indexed="81"/>
            <rFont val="Tahoma"/>
            <family val="2"/>
          </rPr>
          <t xml:space="preserve">
آزمون می تواند در 2 مرحله انجام شود.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فرهاد حنفیان:</t>
        </r>
        <r>
          <rPr>
            <sz val="9"/>
            <color indexed="81"/>
            <rFont val="Tahoma"/>
            <family val="2"/>
          </rPr>
          <t xml:space="preserve">
میتواند به دو آزمون شکسته شود.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فرهاد حنفیان:</t>
        </r>
        <r>
          <rPr>
            <sz val="9"/>
            <color indexed="81"/>
            <rFont val="Tahoma"/>
            <family val="2"/>
          </rPr>
          <t xml:space="preserve">
سرفصلها با B1 یکی است ولی اینجا سطح 1 آنجا سطح 3
</t>
        </r>
      </text>
    </comment>
  </commentList>
</comments>
</file>

<file path=xl/comments3.xml><?xml version="1.0" encoding="utf-8"?>
<comments xmlns="http://schemas.openxmlformats.org/spreadsheetml/2006/main">
  <authors>
    <author>فرهاد حنفیان</author>
  </authors>
  <commentList>
    <comment ref="A41" authorId="0">
      <text>
        <r>
          <rPr>
            <b/>
            <sz val="9"/>
            <color indexed="81"/>
            <rFont val="Tahoma"/>
            <family val="2"/>
          </rPr>
          <t>فرهاد حنفیان:</t>
        </r>
        <r>
          <rPr>
            <sz val="9"/>
            <color indexed="81"/>
            <rFont val="Tahoma"/>
            <family val="2"/>
          </rPr>
          <t xml:space="preserve">
سرفصلها با B1 یکی است ولی اینجا سطح 1 آنجا سطح 3
</t>
        </r>
      </text>
    </comment>
  </commentList>
</comments>
</file>

<file path=xl/sharedStrings.xml><?xml version="1.0" encoding="utf-8"?>
<sst xmlns="http://schemas.openxmlformats.org/spreadsheetml/2006/main" count="1027" uniqueCount="421">
  <si>
    <t>نام درس</t>
  </si>
  <si>
    <t>ساعت</t>
  </si>
  <si>
    <t xml:space="preserve">زبان 1 </t>
  </si>
  <si>
    <t>ریاضی</t>
  </si>
  <si>
    <t>فیزیک</t>
  </si>
  <si>
    <t>مبانی الکتریسیته و مدارهای DC</t>
  </si>
  <si>
    <t>تئوری کارگاه 1</t>
  </si>
  <si>
    <t>نقشه کشی صنعتی</t>
  </si>
  <si>
    <t>زبان 2</t>
  </si>
  <si>
    <t>آزمایشگاه فیزیک</t>
  </si>
  <si>
    <t>آزمایشگاه مدارهای DC</t>
  </si>
  <si>
    <t>مدارهای AC</t>
  </si>
  <si>
    <t>علم مواد</t>
  </si>
  <si>
    <t xml:space="preserve">تئوری کارگاه 2  </t>
  </si>
  <si>
    <t>زبان 3</t>
  </si>
  <si>
    <t>آزمایشگاه مدارهای AC</t>
  </si>
  <si>
    <t>الکترونیک (1)</t>
  </si>
  <si>
    <t>4</t>
  </si>
  <si>
    <t>مقررات هواپیمایی</t>
  </si>
  <si>
    <t>ماشینهای الکتریکی</t>
  </si>
  <si>
    <t>3.12,3.17,3.18</t>
  </si>
  <si>
    <t>عوامل انسانی</t>
  </si>
  <si>
    <t>کارگاه ماشینهای الکتریکی</t>
  </si>
  <si>
    <t>الکترونیک (2)</t>
  </si>
  <si>
    <t>آزمایشگاه الکترونیک (1)</t>
  </si>
  <si>
    <t>کارگاه ابزار شناسی</t>
  </si>
  <si>
    <t>آیرودینامیک و تئوری پرواز</t>
  </si>
  <si>
    <t>اصول موتورهای جت</t>
  </si>
  <si>
    <t xml:space="preserve">فرستنده و گیرنده در هواپیما  </t>
  </si>
  <si>
    <t>آزمایشگاه الکترونیک (2)</t>
  </si>
  <si>
    <t>مدار منطقی</t>
  </si>
  <si>
    <t>آزمایشگاه مدار منطقی</t>
  </si>
  <si>
    <t>سیستمهای الکترونیکی هواپیما</t>
  </si>
  <si>
    <t>تئوری پرواز و ساختمان هواپیما</t>
  </si>
  <si>
    <t>13.1 -- 13.3</t>
  </si>
  <si>
    <t>ناوبری و رادار</t>
  </si>
  <si>
    <t xml:space="preserve">آزمایشگاه فرستنده و گیرنده </t>
  </si>
  <si>
    <t>کارگاه ساختمان هواپیما</t>
  </si>
  <si>
    <t>سیستمهای الکتریکی هواپیما</t>
  </si>
  <si>
    <t>کارگاه سیستمهای الکتریکی هواپیما</t>
  </si>
  <si>
    <t>آلات دقیق هواپیما</t>
  </si>
  <si>
    <t>کارگاه آلات دقیق هواپیما</t>
  </si>
  <si>
    <t>کارگاه موتور جت</t>
  </si>
  <si>
    <t>نوع درس</t>
  </si>
  <si>
    <t>عملی/نظری</t>
  </si>
  <si>
    <t>F</t>
  </si>
  <si>
    <t>T1</t>
  </si>
  <si>
    <t>کد درس</t>
  </si>
  <si>
    <t>T2</t>
  </si>
  <si>
    <t>T3</t>
  </si>
  <si>
    <t>T4</t>
  </si>
  <si>
    <t>نظری</t>
  </si>
  <si>
    <t>عملی</t>
  </si>
  <si>
    <t>پایه</t>
  </si>
  <si>
    <t>ردیف</t>
  </si>
  <si>
    <t>تخصصی</t>
  </si>
  <si>
    <t>جمع</t>
  </si>
  <si>
    <t>فشرده با سابقه</t>
  </si>
  <si>
    <t>تطبیقی با مدرک مرتبط</t>
  </si>
  <si>
    <t>تطبیقی با مدرک نامرتبط</t>
  </si>
  <si>
    <t>تخصصی بلند مدت</t>
  </si>
  <si>
    <t>B2F</t>
  </si>
  <si>
    <t>B2T1</t>
  </si>
  <si>
    <t>B2T2</t>
  </si>
  <si>
    <t>B2T3</t>
  </si>
  <si>
    <t>B2T4</t>
  </si>
  <si>
    <t>نام گروه:</t>
  </si>
  <si>
    <t>اویونیک</t>
  </si>
  <si>
    <t>B2</t>
  </si>
  <si>
    <t>نام رشته:</t>
  </si>
  <si>
    <t>نام مقطع:</t>
  </si>
  <si>
    <t>کد</t>
  </si>
  <si>
    <t>فشرده با مدرک منطبق</t>
  </si>
  <si>
    <t>علم مواد (1)</t>
  </si>
  <si>
    <t>علم مواد (2)</t>
  </si>
  <si>
    <t>کارگاه موتور جت (2)</t>
  </si>
  <si>
    <t>کارگاه ساختمان هواپیما (2)</t>
  </si>
  <si>
    <t>کارگاه سیستم های هواپیما (2)</t>
  </si>
  <si>
    <t>کارگاه فلزکاری و جوشکاری</t>
  </si>
  <si>
    <t>کارگاه تراشکاری</t>
  </si>
  <si>
    <t>B2MACF</t>
  </si>
  <si>
    <t>B2MCLF</t>
  </si>
  <si>
    <t>B2CMLF</t>
  </si>
  <si>
    <t>B2LNG1F</t>
  </si>
  <si>
    <t>B2LNG2F</t>
  </si>
  <si>
    <t>B2LNG3F</t>
  </si>
  <si>
    <t>B2DGLF</t>
  </si>
  <si>
    <t>B2ELCF</t>
  </si>
  <si>
    <t>B2ELDF</t>
  </si>
  <si>
    <t>B2EACF</t>
  </si>
  <si>
    <t>B2ELAF</t>
  </si>
  <si>
    <t>B2EC1F</t>
  </si>
  <si>
    <t>B2LEGF</t>
  </si>
  <si>
    <t>B2EC2F</t>
  </si>
  <si>
    <t>B2EL1F</t>
  </si>
  <si>
    <t>B2EL2F</t>
  </si>
  <si>
    <t>B2AECF</t>
  </si>
  <si>
    <t>B2DIGF</t>
  </si>
  <si>
    <t>B2JENF</t>
  </si>
  <si>
    <t>B2COMF</t>
  </si>
  <si>
    <t>B2PL1F</t>
  </si>
  <si>
    <t>B2MARF</t>
  </si>
  <si>
    <t>B2AERF</t>
  </si>
  <si>
    <t>B2AESF</t>
  </si>
  <si>
    <t>B2INSF</t>
  </si>
  <si>
    <t>MATHEMATICS</t>
  </si>
  <si>
    <t>B2MATF</t>
  </si>
  <si>
    <t xml:space="preserve">3.1 TO 3.10 </t>
  </si>
  <si>
    <t>MATERIAL</t>
  </si>
  <si>
    <t>B2LT1F</t>
  </si>
  <si>
    <t>B2LT1T2</t>
  </si>
  <si>
    <t xml:space="preserve">3.11, 3.13 TO 3.16 </t>
  </si>
  <si>
    <t>MAINTENANCE PRACTICES 1</t>
  </si>
  <si>
    <t>7.1 TO 7.7</t>
  </si>
  <si>
    <t>B2MART2</t>
  </si>
  <si>
    <t>MAINTENANCE PRACTICES 2</t>
  </si>
  <si>
    <t>7.15 TO 7.20</t>
  </si>
  <si>
    <t>B2LT2F</t>
  </si>
  <si>
    <t xml:space="preserve">ELECTRONIC </t>
  </si>
  <si>
    <t>LEGISLATIONS</t>
  </si>
  <si>
    <t>ELECTRIC MACHINES</t>
  </si>
  <si>
    <t>B2MACT2</t>
  </si>
  <si>
    <t>B2TLAF</t>
  </si>
  <si>
    <t>B2TLAT2</t>
  </si>
  <si>
    <t>B2AERT2</t>
  </si>
  <si>
    <t>B2JENT2</t>
  </si>
  <si>
    <t>B2COMT2</t>
  </si>
  <si>
    <t>5.1 TO 5.9</t>
  </si>
  <si>
    <t>5.10 TO 5.15</t>
  </si>
  <si>
    <t>B2AEST2</t>
  </si>
  <si>
    <t>B2STRF</t>
  </si>
  <si>
    <t>B2STRT2</t>
  </si>
  <si>
    <t>B2CMT2</t>
  </si>
  <si>
    <t>13.5 TO 13.6</t>
  </si>
  <si>
    <t>B2AECT2</t>
  </si>
  <si>
    <t>13.7 TO 13.10</t>
  </si>
  <si>
    <t>B2INST2</t>
  </si>
  <si>
    <t>COURSES</t>
  </si>
  <si>
    <t xml:space="preserve">PART 66 MODULE AND </t>
  </si>
  <si>
    <t>SUB MODULE REFERENCES</t>
  </si>
  <si>
    <t>ENGLISH LANGUAGE</t>
  </si>
  <si>
    <t>DC ELECTRIC CIRCUITS AND MAGNETISM</t>
  </si>
  <si>
    <t>AC ELECTRIC CIRCUITS</t>
  </si>
  <si>
    <t>HUMAN FACTORS</t>
  </si>
  <si>
    <t>B2HUMF</t>
  </si>
  <si>
    <t>GAS TURBINE ENGINE</t>
  </si>
  <si>
    <t>DIGITAL CIRCUITS</t>
  </si>
  <si>
    <t>AIRCRAFT INSTRUMENTS</t>
  </si>
  <si>
    <t>AVIONIC</t>
  </si>
  <si>
    <t xml:space="preserve">BASIC TRANSMITTER AND RECEIVER </t>
  </si>
  <si>
    <t>NAVIGATION AND RADARS</t>
  </si>
  <si>
    <t>B2NAVF</t>
  </si>
  <si>
    <t>B2NAVT2</t>
  </si>
  <si>
    <t>B2DRWF</t>
  </si>
  <si>
    <t>B2DRWT2</t>
  </si>
  <si>
    <t>B2CTWF</t>
  </si>
  <si>
    <t>B2CTWT2</t>
  </si>
  <si>
    <t>B2WAEF</t>
  </si>
  <si>
    <t>B2WAET2</t>
  </si>
  <si>
    <t>B2WISF</t>
  </si>
  <si>
    <t>B2WIST2</t>
  </si>
  <si>
    <t>B2WJEF</t>
  </si>
  <si>
    <t>B2WJET2</t>
  </si>
  <si>
    <t>PHYSICS</t>
  </si>
  <si>
    <t>B2PHYF</t>
  </si>
  <si>
    <t>AERODYNAMICS</t>
  </si>
  <si>
    <t>AIRCRAFT TYPICAL ELECTRONIC SYSTEMS</t>
  </si>
  <si>
    <t>AIRCRAFT AERODYNAMICS AND STRUCTURES</t>
  </si>
  <si>
    <t>AIRCRAFT ELECTRICAL SYSTEMS</t>
  </si>
  <si>
    <t>دیپلم</t>
  </si>
  <si>
    <t>دوره آزاد تعمیر و نگهداری هواپیما</t>
  </si>
  <si>
    <t xml:space="preserve">کارگاه ابزارهای هواپیمایی </t>
  </si>
  <si>
    <t>آلات دقیق هواپیما(سیستم های اندازه گیری)</t>
  </si>
  <si>
    <t>تئوری وکارگاه ملخ</t>
  </si>
  <si>
    <t>مهندس مکانیک</t>
  </si>
  <si>
    <t>مهندس هوافضا</t>
  </si>
  <si>
    <t>M10</t>
  </si>
  <si>
    <t>M9</t>
  </si>
  <si>
    <t>آزمایشگاه علم مواد و NDT</t>
  </si>
  <si>
    <t>کنترل پرواز</t>
  </si>
  <si>
    <t>M6 # 1,2</t>
  </si>
  <si>
    <t>M6 # 3,4</t>
  </si>
  <si>
    <t>M15 # 1 to 11</t>
  </si>
  <si>
    <t xml:space="preserve">M15 # 12 to 22 </t>
  </si>
  <si>
    <t>M11 # 11,16</t>
  </si>
  <si>
    <t>M11 # 4,7,8,10,12,15,17</t>
  </si>
  <si>
    <t>M11 # 2,3</t>
  </si>
  <si>
    <t>M17 # 1 to 7</t>
  </si>
  <si>
    <t>M11 # 9</t>
  </si>
  <si>
    <t>M6 # 1,2,3,4 &amp;M7#14,2,10</t>
  </si>
  <si>
    <t>Aircraft Maintanance Activities</t>
  </si>
  <si>
    <t>*کارگاه سیستم های هواپیما (1)</t>
  </si>
  <si>
    <t>*موتور جت (1)</t>
  </si>
  <si>
    <t>**موتور جت (2)</t>
  </si>
  <si>
    <t>*کارگاه موتور جت (1)</t>
  </si>
  <si>
    <t>*زبان تخصصی تعمیر و نگهداری</t>
  </si>
  <si>
    <t>*سیستم های هواپیما (1)</t>
  </si>
  <si>
    <t>**سیستم های هواپیما (2)</t>
  </si>
  <si>
    <t>*کارگاه ساختمان هواپیما (1)</t>
  </si>
  <si>
    <t>*تئوری کارگاه 1</t>
  </si>
  <si>
    <t xml:space="preserve">*تئوری کارگاه 2  </t>
  </si>
  <si>
    <t>*ساختمان هواپیما (1)</t>
  </si>
  <si>
    <t>**ساختمان هواپیما (2)</t>
  </si>
  <si>
    <t>جمع ساعات عملی</t>
  </si>
  <si>
    <t>درصد عملی</t>
  </si>
  <si>
    <t>کارآموزی</t>
  </si>
  <si>
    <t>درصد عملی با منظور کردن کارآموزی</t>
  </si>
  <si>
    <t>Module / Submodule</t>
  </si>
  <si>
    <t>M0</t>
  </si>
  <si>
    <t>M1</t>
  </si>
  <si>
    <t>M2</t>
  </si>
  <si>
    <t>M3 # 1 ==&gt; 9</t>
  </si>
  <si>
    <t>M3 # 10,11,13,14,15,16</t>
  </si>
  <si>
    <t xml:space="preserve">ماشینهای الکتریکی </t>
  </si>
  <si>
    <t>آزمایشگاه ماشینهای الکتریکی</t>
  </si>
  <si>
    <t>M3 # 12,17,18</t>
  </si>
  <si>
    <t>M3 # 12,17,19</t>
  </si>
  <si>
    <t>سیستمهای الکتریکی هواپیما (1)</t>
  </si>
  <si>
    <t>کامپیوترهای هواپیما</t>
  </si>
  <si>
    <t>اصول موتور جت</t>
  </si>
  <si>
    <t>کارگاه اصول موتور جت</t>
  </si>
  <si>
    <t>M13#4 (p155-382)</t>
  </si>
  <si>
    <t>M4#1 (p145-190)2,3,4</t>
  </si>
  <si>
    <t>M14#1,2</t>
  </si>
  <si>
    <t>آزمایشگاه اصول فرستنده و گیرنده در هواپیما</t>
  </si>
  <si>
    <t>M7 # 5</t>
  </si>
  <si>
    <t>کارگاه نقشه کشی و نقشه خوانی</t>
  </si>
  <si>
    <t>M11#5.1</t>
  </si>
  <si>
    <t>Autoflight</t>
  </si>
  <si>
    <t>اصول فرستنده و گیرنده</t>
  </si>
  <si>
    <t>اصول سیستمهای ناوبری</t>
  </si>
  <si>
    <t>دوره آزاد اویونیک هواپیما</t>
  </si>
  <si>
    <t>M4#1 (p1-144) ابتدای opamp</t>
  </si>
  <si>
    <t>M13#5(1-50)(105-128)(169-258),9</t>
  </si>
  <si>
    <t>M13#4(p1-154)(377-381),6</t>
  </si>
  <si>
    <t xml:space="preserve">M2# </t>
  </si>
  <si>
    <t>پرواز اتوماتیک</t>
  </si>
  <si>
    <t>M13.3</t>
  </si>
  <si>
    <t>M13.2</t>
  </si>
  <si>
    <t>M7 # 1,2,3,4,6,7</t>
  </si>
  <si>
    <t>M7 # 8,9,10,11,12,13,14 (consider M6 # 6,7,8,9,10,11)</t>
  </si>
  <si>
    <t>M7 #1,2,3,6,7,11,12 &amp; M6 # 5</t>
  </si>
  <si>
    <t>M8 # 1 to 4  &amp; 7.16a</t>
  </si>
  <si>
    <t xml:space="preserve">M11 # 6,14 </t>
  </si>
  <si>
    <t>M11#6,14 &amp; M7#4,15</t>
  </si>
  <si>
    <t>M11#4,8,12,15,16,17</t>
  </si>
  <si>
    <t>مبانی مدار منطقی و سیستمهای کامپیوتری هواپیما</t>
  </si>
  <si>
    <t>M5#2,3,5,6 - M5#1,4,10==&gt;15</t>
  </si>
  <si>
    <t>مبانی الکترونیک</t>
  </si>
  <si>
    <t>M4</t>
  </si>
  <si>
    <t>M7 # 18,19,20&amp;M13.10</t>
  </si>
  <si>
    <t>M7 # 18,19,20&amp;M11.18</t>
  </si>
  <si>
    <t>M6#1,2,3a,4,5,6,7,8,9,10,11</t>
  </si>
  <si>
    <t>M5#2,3,5,6,7,8,9</t>
  </si>
  <si>
    <t>M5#1,4,10,11,12,13,14,15</t>
  </si>
  <si>
    <t>M13#5 (51-104)&amp;(129-162)</t>
  </si>
  <si>
    <t>M13#5(51-104)(129-168),9 &amp; M7.15</t>
  </si>
  <si>
    <t>M13.7</t>
  </si>
  <si>
    <t>M13#2,6</t>
  </si>
  <si>
    <t>M13#4(p1-154)(377-381)</t>
  </si>
  <si>
    <t>M13#8</t>
  </si>
  <si>
    <t>مهندسی برق</t>
  </si>
  <si>
    <t>برق با سابقه</t>
  </si>
  <si>
    <t>M3.1 to M3.9</t>
  </si>
  <si>
    <t>M5#2,3,5,6,7,8,10</t>
  </si>
  <si>
    <t>M15 &amp; M7#18</t>
  </si>
  <si>
    <t>الکترونیک هواپیمایی</t>
  </si>
  <si>
    <t>جمع ساعات (بدون زبان عمومی)</t>
  </si>
  <si>
    <t>جمع ساعات کلی</t>
  </si>
  <si>
    <t>M13#2,6, M7.17</t>
  </si>
  <si>
    <t>الکترونیک</t>
  </si>
  <si>
    <t>M8 # 1 to 4  &amp; M7.16aو M13.1 a,b</t>
  </si>
  <si>
    <t>بال گردان</t>
  </si>
  <si>
    <t>آزمایشگاه مدارهای مجتمع</t>
  </si>
  <si>
    <t>M8 # 1 to 4  &amp; M7.16a, M11.1</t>
  </si>
  <si>
    <t xml:space="preserve"> M11# 13</t>
  </si>
  <si>
    <t>M11# 2,3,7,9,10  M7#12,13,17,19b</t>
  </si>
  <si>
    <t>M11#11 &amp;M7#9,20,18</t>
  </si>
  <si>
    <t xml:space="preserve">آزمایشگاه الکترونیک </t>
  </si>
  <si>
    <t>M13.1c</t>
  </si>
  <si>
    <t xml:space="preserve">آلات دقیق هواپیما - اویونیک </t>
  </si>
  <si>
    <t>ساختمان هواپیما - اویونیک</t>
  </si>
  <si>
    <t xml:space="preserve">علم مواد - اویونیک  </t>
  </si>
  <si>
    <t>کارگاه ساختمان هواپیما - اویونیک</t>
  </si>
  <si>
    <t>*آزمایشگاه مدارهای منطقی</t>
  </si>
  <si>
    <t>**سیستمهای کمک ناوبری و رادار</t>
  </si>
  <si>
    <t>**مدارهای مجتمع و سرو مکانیزم</t>
  </si>
  <si>
    <t xml:space="preserve">**سیستمهای الکتریکی هواپیما (2) </t>
  </si>
  <si>
    <t>**اصول فرستنده و گیرنده در هواپیما</t>
  </si>
  <si>
    <t>کارگاه فلزکاری</t>
  </si>
  <si>
    <t>کارگاه تراشکاری و جوشکاری</t>
  </si>
  <si>
    <t>M7#6, 15b</t>
  </si>
  <si>
    <t>M7 # 1,8,14M11#2,3</t>
  </si>
  <si>
    <t>B1</t>
  </si>
  <si>
    <t>تعداد درس</t>
  </si>
  <si>
    <t>دروس کاملا مشترک</t>
  </si>
  <si>
    <t>تقریبا مشابه</t>
  </si>
  <si>
    <t>دقیقا مشابه</t>
  </si>
  <si>
    <t>میانگین ساعت هر درس</t>
  </si>
  <si>
    <t>جمع ساعات</t>
  </si>
  <si>
    <t>دوره های تطبیقی در 18 ماه</t>
  </si>
  <si>
    <t>هر دوره 2700 ساعته در 30 ماه اجرا شود (100 هفته)</t>
  </si>
  <si>
    <t>هر هفته (ساعت)</t>
  </si>
  <si>
    <t>هر مدرس در هفته 16 ساعت پس هر دوره در طی 2 سال 2 مدرس میانگین</t>
  </si>
  <si>
    <t>و برای 10 دوره موازی حدود 20 مدرس مجموعا</t>
  </si>
  <si>
    <t>و برای اطمینان خاطر بیشتر حداکثر 25 تا 30 مدرس</t>
  </si>
  <si>
    <t xml:space="preserve">اگر هر مدرس 4 درس را مسلط باشد حدود 10 مدرس برای هر دوره </t>
  </si>
  <si>
    <t>contents</t>
  </si>
  <si>
    <t>time</t>
  </si>
  <si>
    <t>تستی</t>
  </si>
  <si>
    <t>تشریحی</t>
  </si>
  <si>
    <t>زمان (دقیقه)</t>
  </si>
  <si>
    <t>part 66</t>
  </si>
  <si>
    <t>شرایط فعلی</t>
  </si>
  <si>
    <t>شرایط آزمون استاندارد دروس</t>
  </si>
  <si>
    <t>مخابرات هواپیمایی</t>
  </si>
  <si>
    <t>نیروی انتظامی</t>
  </si>
  <si>
    <t>دیپلم و نامرتبط</t>
  </si>
  <si>
    <t>مکانیک</t>
  </si>
  <si>
    <t>هوافضا</t>
  </si>
  <si>
    <t>M11# 2,3,13 &amp; M7#1,2,16b</t>
  </si>
  <si>
    <t>ترم 1</t>
  </si>
  <si>
    <t>ترم 2</t>
  </si>
  <si>
    <t>ترم 4</t>
  </si>
  <si>
    <t>ترم 5</t>
  </si>
  <si>
    <t>تابستان 1</t>
  </si>
  <si>
    <t>تابستان 2</t>
  </si>
  <si>
    <t xml:space="preserve">ماژولهای تک درس </t>
  </si>
  <si>
    <t>ماژولهای چند درسی که در یک ترم قابل جمع شدن هتند</t>
  </si>
  <si>
    <t>ماژولهای چن درسی که در یک ترم جمع نمی شوند.</t>
  </si>
  <si>
    <t xml:space="preserve">بنا به برآورد ما از نیاز سالیانه میتواند دارای یک یا چند برنامه ثابت سالیانه و یک یا چند برنامه بنا به درخواست داشته باشد - مثلا ماژول </t>
  </si>
  <si>
    <t>M11# 5.2  (pages:185-274)</t>
  </si>
  <si>
    <t>M11# 5.2  (pages:275-338)</t>
  </si>
  <si>
    <t xml:space="preserve">   M11# 5.2 (pages:339-535)</t>
  </si>
  <si>
    <t>حنفیان</t>
  </si>
  <si>
    <t>مجدی</t>
  </si>
  <si>
    <t>مهرنوش</t>
  </si>
  <si>
    <t>فرهنگی</t>
  </si>
  <si>
    <t>اکبری</t>
  </si>
  <si>
    <t>رشتیان</t>
  </si>
  <si>
    <t>سید محمد</t>
  </si>
  <si>
    <t>زهره ای</t>
  </si>
  <si>
    <t>مظلومی</t>
  </si>
  <si>
    <t xml:space="preserve">فرهاد </t>
  </si>
  <si>
    <t>نوری</t>
  </si>
  <si>
    <t>حسام الدین</t>
  </si>
  <si>
    <t>کاوه</t>
  </si>
  <si>
    <t>حسین</t>
  </si>
  <si>
    <t>برهانی</t>
  </si>
  <si>
    <t>قنبری ممان</t>
  </si>
  <si>
    <t>سعادت</t>
  </si>
  <si>
    <t>قنبری</t>
  </si>
  <si>
    <t>گردی ارمکه</t>
  </si>
  <si>
    <t>آرش خدایی</t>
  </si>
  <si>
    <t>حبیبی</t>
  </si>
  <si>
    <t>لباف</t>
  </si>
  <si>
    <t>محسن کاظمی</t>
  </si>
  <si>
    <t>حسین قنبری ممان</t>
  </si>
  <si>
    <t>شهبازی</t>
  </si>
  <si>
    <t>خانم فرامرزی</t>
  </si>
  <si>
    <t>خانم اکبری</t>
  </si>
  <si>
    <t>خانم مهدوی</t>
  </si>
  <si>
    <t>آقای شهبازی</t>
  </si>
  <si>
    <t>آقای فرخی</t>
  </si>
  <si>
    <t>آقای مهدوی</t>
  </si>
  <si>
    <t>آقای کریم زاده</t>
  </si>
  <si>
    <t>آقای نظامی</t>
  </si>
  <si>
    <t>آقای بیهقی</t>
  </si>
  <si>
    <t>آقای جلالی پور</t>
  </si>
  <si>
    <t>آقای حجازی</t>
  </si>
  <si>
    <t>آقای فریدونی ممان</t>
  </si>
  <si>
    <t>آقای بیجاد</t>
  </si>
  <si>
    <t>آقای لباف</t>
  </si>
  <si>
    <t>آقای ابراهیمی</t>
  </si>
  <si>
    <t>آقای نیازمند</t>
  </si>
  <si>
    <t>آقای طباطبایی</t>
  </si>
  <si>
    <t>آقای فتح اللهی</t>
  </si>
  <si>
    <t>آقای پرستاری</t>
  </si>
  <si>
    <t>آقای فرشباف</t>
  </si>
  <si>
    <t>آقای رست</t>
  </si>
  <si>
    <t>آقای میر هاشمی</t>
  </si>
  <si>
    <t>آقای ثقفی</t>
  </si>
  <si>
    <t>آقای فتوره چی</t>
  </si>
  <si>
    <t>آقای سلطانپور</t>
  </si>
  <si>
    <t>آقای علی جمشیدی</t>
  </si>
  <si>
    <t>آقای لهونی</t>
  </si>
  <si>
    <t>آقای محمودی منفرد</t>
  </si>
  <si>
    <t>آقای کابیانی</t>
  </si>
  <si>
    <t>آقای قندی پارسی</t>
  </si>
  <si>
    <t>آقای حبشی زاده</t>
  </si>
  <si>
    <t>آقای انصاری</t>
  </si>
  <si>
    <t>آقای خان محمدی</t>
  </si>
  <si>
    <t>آقای اسدالهی</t>
  </si>
  <si>
    <t xml:space="preserve">آقای ابراهیمی </t>
  </si>
  <si>
    <t>آقای گل نژاد</t>
  </si>
  <si>
    <t>آقای فریدونی ولاشجردی</t>
  </si>
  <si>
    <t>آقای مختاری</t>
  </si>
  <si>
    <t>آقای زاهدی</t>
  </si>
  <si>
    <t>آقای بدر گل تپه</t>
  </si>
  <si>
    <t>آقای ایزدی</t>
  </si>
  <si>
    <t>آقای فرخیان</t>
  </si>
  <si>
    <t>آقای عطایی</t>
  </si>
  <si>
    <t>آقای حسامی</t>
  </si>
  <si>
    <t>آقای محمودی</t>
  </si>
  <si>
    <t>آقای محقق</t>
  </si>
  <si>
    <t>آقای محسن جمشیدی</t>
  </si>
  <si>
    <t>آقای جمشیدی</t>
  </si>
  <si>
    <t>اساتید دارای مجوز</t>
  </si>
  <si>
    <t>آقای محمد نژاد</t>
  </si>
  <si>
    <t>آقای رضایی</t>
  </si>
  <si>
    <t>دارندگان مدر تعمیر</t>
  </si>
  <si>
    <t>M3</t>
  </si>
  <si>
    <t>M6</t>
  </si>
  <si>
    <t>M7</t>
  </si>
  <si>
    <t>M8</t>
  </si>
  <si>
    <t>M11</t>
  </si>
  <si>
    <t>M15</t>
  </si>
  <si>
    <t>M17</t>
  </si>
  <si>
    <t>M5</t>
  </si>
  <si>
    <t>M13</t>
  </si>
  <si>
    <t>M14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</si>
</sst>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sz val="11"/>
      <color rgb="FF000000"/>
      <name val="B Nazanin"/>
      <charset val="178"/>
    </font>
    <font>
      <b/>
      <sz val="11"/>
      <color theme="1"/>
      <name val="B Nazanin"/>
      <charset val="178"/>
    </font>
    <font>
      <b/>
      <sz val="11"/>
      <color theme="1"/>
      <name val="Calibri"/>
      <family val="2"/>
      <scheme val="minor"/>
    </font>
    <font>
      <b/>
      <u/>
      <sz val="11"/>
      <color theme="1"/>
      <name val="B Nazanin"/>
      <charset val="178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B Nazanin"/>
      <charset val="178"/>
    </font>
    <font>
      <sz val="10"/>
      <color theme="1"/>
      <name val="B Nazanin"/>
      <charset val="178"/>
    </font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b/>
      <sz val="16"/>
      <color theme="1"/>
      <name val="B Nazanin"/>
      <charset val="17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5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readingOrder="2"/>
    </xf>
    <xf numFmtId="0" fontId="2" fillId="0" borderId="2" xfId="0" applyFont="1" applyBorder="1" applyAlignment="1">
      <alignment horizontal="left" vertical="center" readingOrder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readingOrder="2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center" readingOrder="1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 readingOrder="1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readingOrder="1"/>
    </xf>
    <xf numFmtId="0" fontId="4" fillId="0" borderId="0" xfId="0" applyFont="1" applyFill="1" applyBorder="1"/>
    <xf numFmtId="0" fontId="3" fillId="0" borderId="0" xfId="0" applyFont="1" applyFill="1" applyBorder="1"/>
    <xf numFmtId="0" fontId="0" fillId="0" borderId="10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/>
    <xf numFmtId="0" fontId="3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textRotation="90" readingOrder="2"/>
    </xf>
    <xf numFmtId="0" fontId="2" fillId="3" borderId="3" xfId="0" applyFont="1" applyFill="1" applyBorder="1" applyAlignment="1">
      <alignment horizontal="center" vertical="center" textRotation="90" readingOrder="2"/>
    </xf>
    <xf numFmtId="0" fontId="2" fillId="4" borderId="3" xfId="0" applyFont="1" applyFill="1" applyBorder="1" applyAlignment="1">
      <alignment horizontal="center" vertical="center" textRotation="90" readingOrder="2"/>
    </xf>
    <xf numFmtId="0" fontId="2" fillId="0" borderId="3" xfId="0" applyFont="1" applyFill="1" applyBorder="1" applyAlignment="1">
      <alignment horizontal="center" vertical="center" textRotation="90" readingOrder="2"/>
    </xf>
    <xf numFmtId="0" fontId="2" fillId="2" borderId="3" xfId="0" applyFont="1" applyFill="1" applyBorder="1" applyAlignment="1">
      <alignment horizontal="center" vertical="center" textRotation="90" readingOrder="2"/>
    </xf>
    <xf numFmtId="0" fontId="1" fillId="0" borderId="3" xfId="0" applyFont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 readingOrder="2"/>
    </xf>
    <xf numFmtId="0" fontId="2" fillId="3" borderId="3" xfId="0" applyFont="1" applyFill="1" applyBorder="1" applyAlignment="1">
      <alignment horizontal="center" vertical="center" textRotation="90"/>
    </xf>
    <xf numFmtId="0" fontId="2" fillId="3" borderId="6" xfId="0" applyFont="1" applyFill="1" applyBorder="1" applyAlignment="1">
      <alignment horizontal="center" vertical="center" textRotation="90" readingOrder="2"/>
    </xf>
    <xf numFmtId="0" fontId="1" fillId="0" borderId="3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vertical="center" wrapText="1" readingOrder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readingOrder="2"/>
    </xf>
    <xf numFmtId="0" fontId="1" fillId="0" borderId="3" xfId="0" applyFont="1" applyFill="1" applyBorder="1" applyAlignment="1">
      <alignment horizontal="center" vertical="center" readingOrder="2"/>
    </xf>
    <xf numFmtId="0" fontId="1" fillId="0" borderId="6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readingOrder="2"/>
    </xf>
    <xf numFmtId="0" fontId="2" fillId="4" borderId="3" xfId="0" applyFont="1" applyFill="1" applyBorder="1" applyAlignment="1">
      <alignment horizontal="center" vertical="center" readingOrder="2"/>
    </xf>
    <xf numFmtId="0" fontId="2" fillId="4" borderId="1" xfId="0" applyFont="1" applyFill="1" applyBorder="1" applyAlignment="1">
      <alignment horizontal="center" vertical="center" readingOrder="2"/>
    </xf>
    <xf numFmtId="0" fontId="1" fillId="4" borderId="3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5" borderId="3" xfId="0" applyFont="1" applyFill="1" applyBorder="1" applyAlignment="1">
      <alignment horizontal="center" vertical="center" readingOrder="2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0" fillId="5" borderId="0" xfId="0" applyFill="1" applyBorder="1"/>
    <xf numFmtId="164" fontId="0" fillId="0" borderId="0" xfId="0" applyNumberFormat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2" fillId="8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9" borderId="3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2" fillId="7" borderId="3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/>
  </sheetViews>
  <sheetFormatPr defaultRowHeight="18" x14ac:dyDescent="0.45"/>
  <cols>
    <col min="1" max="1" width="5" bestFit="1" customWidth="1"/>
    <col min="2" max="2" width="26.5703125" style="1" customWidth="1"/>
    <col min="3" max="4" width="9.140625" style="1" hidden="1" customWidth="1"/>
    <col min="5" max="5" width="9.140625" style="1" customWidth="1"/>
    <col min="6" max="6" width="10.140625" style="1" bestFit="1" customWidth="1"/>
    <col min="7" max="7" width="10.42578125" style="1" bestFit="1" customWidth="1"/>
    <col min="8" max="8" width="12.140625" style="1" bestFit="1" customWidth="1"/>
    <col min="9" max="9" width="10.42578125" style="1" bestFit="1" customWidth="1"/>
    <col min="10" max="10" width="12.140625" style="1" bestFit="1" customWidth="1"/>
    <col min="11" max="11" width="10.42578125" style="1" bestFit="1" customWidth="1"/>
    <col min="12" max="12" width="12.140625" style="1" bestFit="1" customWidth="1"/>
    <col min="13" max="13" width="10.42578125" style="1" bestFit="1" customWidth="1"/>
    <col min="14" max="14" width="12.140625" style="1" bestFit="1" customWidth="1"/>
    <col min="15" max="15" width="10.42578125" style="1" bestFit="1" customWidth="1"/>
    <col min="16" max="16" width="12.140625" style="1" bestFit="1" customWidth="1"/>
    <col min="17" max="17" width="17.5703125" bestFit="1" customWidth="1"/>
  </cols>
  <sheetData>
    <row r="1" spans="1:17" ht="19.5" x14ac:dyDescent="0.5">
      <c r="K1" s="46" t="s">
        <v>71</v>
      </c>
    </row>
    <row r="2" spans="1:17" ht="19.5" x14ac:dyDescent="0.5">
      <c r="B2" s="38"/>
      <c r="C2" s="38"/>
      <c r="D2" s="38"/>
      <c r="E2" s="38"/>
      <c r="F2" s="38"/>
      <c r="G2" s="38"/>
      <c r="H2" s="38"/>
      <c r="I2" s="38"/>
      <c r="J2" s="38" t="s">
        <v>148</v>
      </c>
      <c r="K2" s="38"/>
      <c r="L2" s="38"/>
      <c r="M2" s="38"/>
      <c r="N2" s="44" t="s">
        <v>67</v>
      </c>
      <c r="O2" s="45" t="s">
        <v>66</v>
      </c>
      <c r="P2" s="38"/>
      <c r="Q2" s="39"/>
    </row>
    <row r="3" spans="1:17" ht="19.5" x14ac:dyDescent="0.5">
      <c r="B3" s="38"/>
      <c r="C3" s="38"/>
      <c r="D3" s="38"/>
      <c r="E3" s="38"/>
      <c r="F3" s="38"/>
      <c r="G3" s="38"/>
      <c r="I3" s="55"/>
      <c r="J3" s="55" t="s">
        <v>148</v>
      </c>
      <c r="K3" s="53" t="s">
        <v>68</v>
      </c>
      <c r="L3" s="143" t="s">
        <v>67</v>
      </c>
      <c r="M3" s="143"/>
      <c r="N3" s="143"/>
      <c r="O3" s="45" t="s">
        <v>69</v>
      </c>
      <c r="P3" s="38"/>
      <c r="Q3" s="39"/>
    </row>
    <row r="4" spans="1:17" ht="18" customHeight="1" x14ac:dyDescent="0.5">
      <c r="B4" s="35"/>
      <c r="C4" s="35"/>
      <c r="D4" s="35"/>
      <c r="E4" s="35"/>
      <c r="F4" s="35"/>
      <c r="G4" s="42"/>
      <c r="H4" s="142"/>
      <c r="I4" s="142"/>
      <c r="J4" s="142"/>
      <c r="K4" s="46"/>
      <c r="N4" s="35"/>
      <c r="O4" s="41" t="s">
        <v>70</v>
      </c>
      <c r="P4" s="35"/>
      <c r="Q4" s="39"/>
    </row>
    <row r="5" spans="1:17" ht="18" customHeight="1" x14ac:dyDescent="0.45">
      <c r="A5" s="34"/>
      <c r="B5" s="35"/>
      <c r="C5" s="35"/>
      <c r="D5" s="35"/>
      <c r="E5" s="35"/>
      <c r="F5" s="35"/>
      <c r="G5" s="40"/>
      <c r="H5" s="139"/>
      <c r="I5" s="139"/>
      <c r="J5" s="139"/>
      <c r="K5" s="54" t="s">
        <v>61</v>
      </c>
      <c r="L5" s="144" t="s">
        <v>60</v>
      </c>
      <c r="M5" s="144"/>
      <c r="N5" s="144"/>
      <c r="P5" s="35"/>
      <c r="Q5" s="39"/>
    </row>
    <row r="6" spans="1:17" ht="18" customHeight="1" x14ac:dyDescent="0.45">
      <c r="A6" s="34"/>
      <c r="B6" s="35"/>
      <c r="C6" s="35"/>
      <c r="D6" s="35"/>
      <c r="E6" s="35"/>
      <c r="F6" s="35"/>
      <c r="G6" s="40"/>
      <c r="H6" s="139"/>
      <c r="I6" s="139"/>
      <c r="J6" s="139"/>
      <c r="K6" s="54" t="s">
        <v>62</v>
      </c>
      <c r="L6" s="144" t="s">
        <v>59</v>
      </c>
      <c r="M6" s="144"/>
      <c r="N6" s="144"/>
      <c r="P6" s="35"/>
    </row>
    <row r="7" spans="1:17" ht="18" customHeight="1" x14ac:dyDescent="0.45">
      <c r="A7" s="34"/>
      <c r="B7" s="35"/>
      <c r="C7" s="35"/>
      <c r="D7" s="35"/>
      <c r="E7" s="35"/>
      <c r="F7" s="35"/>
      <c r="G7" s="43"/>
      <c r="H7" s="139"/>
      <c r="I7" s="139"/>
      <c r="J7" s="139"/>
      <c r="K7" s="43" t="s">
        <v>63</v>
      </c>
      <c r="L7" s="144" t="s">
        <v>58</v>
      </c>
      <c r="M7" s="144"/>
      <c r="N7" s="144"/>
      <c r="P7" s="35"/>
    </row>
    <row r="8" spans="1:17" ht="18" customHeight="1" x14ac:dyDescent="0.45">
      <c r="A8" s="34"/>
      <c r="B8" s="35"/>
      <c r="C8" s="35"/>
      <c r="D8" s="35"/>
      <c r="E8" s="35"/>
      <c r="F8" s="35"/>
      <c r="G8" s="43"/>
      <c r="H8" s="139"/>
      <c r="I8" s="139"/>
      <c r="J8" s="139"/>
      <c r="K8" s="43" t="s">
        <v>64</v>
      </c>
      <c r="L8" s="144" t="s">
        <v>57</v>
      </c>
      <c r="M8" s="144"/>
      <c r="N8" s="144"/>
      <c r="P8" s="35"/>
      <c r="Q8" s="33"/>
    </row>
    <row r="9" spans="1:17" ht="18" customHeight="1" x14ac:dyDescent="0.45">
      <c r="A9" s="34"/>
      <c r="B9" s="35"/>
      <c r="C9" s="35"/>
      <c r="D9" s="35"/>
      <c r="E9" s="35"/>
      <c r="F9" s="35"/>
      <c r="G9" s="43"/>
      <c r="H9" s="139"/>
      <c r="I9" s="139"/>
      <c r="J9" s="139"/>
      <c r="K9" s="43" t="s">
        <v>65</v>
      </c>
      <c r="L9" s="144" t="s">
        <v>72</v>
      </c>
      <c r="M9" s="144"/>
      <c r="N9" s="144"/>
      <c r="P9" s="35"/>
    </row>
    <row r="10" spans="1:17" ht="18" customHeight="1" x14ac:dyDescent="0.2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5"/>
      <c r="P10" s="35"/>
    </row>
    <row r="11" spans="1:17" ht="19.5" x14ac:dyDescent="0.25">
      <c r="A11" s="141" t="s">
        <v>54</v>
      </c>
      <c r="B11" s="140" t="s">
        <v>0</v>
      </c>
      <c r="C11" s="140" t="s">
        <v>137</v>
      </c>
      <c r="D11" s="52" t="s">
        <v>138</v>
      </c>
      <c r="E11" s="140" t="s">
        <v>43</v>
      </c>
      <c r="F11" s="140" t="s">
        <v>44</v>
      </c>
      <c r="G11" s="140" t="s">
        <v>45</v>
      </c>
      <c r="H11" s="140"/>
      <c r="I11" s="140" t="s">
        <v>46</v>
      </c>
      <c r="J11" s="140"/>
      <c r="K11" s="140" t="s">
        <v>48</v>
      </c>
      <c r="L11" s="140"/>
      <c r="M11" s="140" t="s">
        <v>49</v>
      </c>
      <c r="N11" s="140"/>
      <c r="O11" s="140" t="s">
        <v>50</v>
      </c>
      <c r="P11" s="140"/>
    </row>
    <row r="12" spans="1:17" ht="19.5" x14ac:dyDescent="0.25">
      <c r="A12" s="141"/>
      <c r="B12" s="140"/>
      <c r="C12" s="140"/>
      <c r="D12" s="52" t="s">
        <v>139</v>
      </c>
      <c r="E12" s="140"/>
      <c r="F12" s="140"/>
      <c r="G12" s="23" t="s">
        <v>1</v>
      </c>
      <c r="H12" s="23" t="s">
        <v>47</v>
      </c>
      <c r="I12" s="23" t="s">
        <v>1</v>
      </c>
      <c r="J12" s="23" t="s">
        <v>47</v>
      </c>
      <c r="K12" s="23" t="s">
        <v>1</v>
      </c>
      <c r="L12" s="23" t="s">
        <v>47</v>
      </c>
      <c r="M12" s="23" t="s">
        <v>1</v>
      </c>
      <c r="N12" s="23" t="s">
        <v>47</v>
      </c>
      <c r="O12" s="23" t="s">
        <v>1</v>
      </c>
      <c r="P12" s="23" t="s">
        <v>47</v>
      </c>
    </row>
    <row r="13" spans="1:17" x14ac:dyDescent="0.45">
      <c r="A13" s="24">
        <v>1</v>
      </c>
      <c r="B13" s="2" t="s">
        <v>2</v>
      </c>
      <c r="C13" s="3" t="s">
        <v>140</v>
      </c>
      <c r="D13" s="4">
        <v>0</v>
      </c>
      <c r="E13" s="4" t="s">
        <v>53</v>
      </c>
      <c r="F13" s="4" t="s">
        <v>51</v>
      </c>
      <c r="G13" s="5">
        <v>102</v>
      </c>
      <c r="H13" s="19" t="s">
        <v>83</v>
      </c>
      <c r="I13" s="5">
        <v>102</v>
      </c>
      <c r="J13" s="19" t="s">
        <v>83</v>
      </c>
      <c r="K13" s="7"/>
      <c r="L13" s="19"/>
      <c r="M13" s="6"/>
      <c r="N13" s="19"/>
      <c r="O13" s="7"/>
      <c r="P13" s="19"/>
    </row>
    <row r="14" spans="1:17" x14ac:dyDescent="0.45">
      <c r="A14" s="24">
        <v>2</v>
      </c>
      <c r="B14" s="8" t="s">
        <v>3</v>
      </c>
      <c r="C14" s="3" t="s">
        <v>105</v>
      </c>
      <c r="D14" s="4">
        <v>1</v>
      </c>
      <c r="E14" s="4" t="s">
        <v>53</v>
      </c>
      <c r="F14" s="4" t="s">
        <v>51</v>
      </c>
      <c r="G14" s="5">
        <v>68</v>
      </c>
      <c r="H14" s="19" t="s">
        <v>106</v>
      </c>
      <c r="I14" s="5">
        <v>68</v>
      </c>
      <c r="J14" s="19" t="s">
        <v>106</v>
      </c>
      <c r="K14" s="10"/>
      <c r="L14" s="19"/>
      <c r="M14" s="9"/>
      <c r="N14" s="19"/>
      <c r="O14" s="10"/>
      <c r="P14" s="19"/>
    </row>
    <row r="15" spans="1:17" x14ac:dyDescent="0.45">
      <c r="A15" s="24">
        <v>3</v>
      </c>
      <c r="B15" s="8" t="s">
        <v>4</v>
      </c>
      <c r="C15" s="3" t="s">
        <v>163</v>
      </c>
      <c r="D15" s="4">
        <v>2</v>
      </c>
      <c r="E15" s="4" t="s">
        <v>53</v>
      </c>
      <c r="F15" s="4" t="s">
        <v>51</v>
      </c>
      <c r="G15" s="5">
        <v>68</v>
      </c>
      <c r="H15" s="19" t="s">
        <v>164</v>
      </c>
      <c r="I15" s="5">
        <v>68</v>
      </c>
      <c r="J15" s="19" t="s">
        <v>164</v>
      </c>
      <c r="K15" s="10"/>
      <c r="L15" s="19"/>
      <c r="M15" s="9"/>
      <c r="N15" s="19"/>
      <c r="O15" s="10"/>
      <c r="P15" s="19"/>
    </row>
    <row r="16" spans="1:17" x14ac:dyDescent="0.45">
      <c r="A16" s="24">
        <v>4</v>
      </c>
      <c r="B16" s="8" t="s">
        <v>5</v>
      </c>
      <c r="C16" s="11" t="s">
        <v>141</v>
      </c>
      <c r="D16" s="12" t="s">
        <v>107</v>
      </c>
      <c r="E16" s="4" t="s">
        <v>53</v>
      </c>
      <c r="F16" s="12" t="s">
        <v>51</v>
      </c>
      <c r="G16" s="13">
        <v>68</v>
      </c>
      <c r="H16" s="19" t="s">
        <v>87</v>
      </c>
      <c r="I16" s="13">
        <v>68</v>
      </c>
      <c r="J16" s="19" t="s">
        <v>87</v>
      </c>
      <c r="K16" s="10"/>
      <c r="L16" s="19"/>
      <c r="M16" s="9"/>
      <c r="N16" s="19"/>
      <c r="O16" s="10"/>
      <c r="P16" s="19"/>
    </row>
    <row r="17" spans="1:16" x14ac:dyDescent="0.45">
      <c r="A17" s="24">
        <v>5</v>
      </c>
      <c r="B17" s="8" t="s">
        <v>6</v>
      </c>
      <c r="C17" s="11" t="s">
        <v>108</v>
      </c>
      <c r="D17" s="12">
        <v>6</v>
      </c>
      <c r="E17" s="4" t="s">
        <v>55</v>
      </c>
      <c r="F17" s="12" t="s">
        <v>51</v>
      </c>
      <c r="G17" s="13">
        <v>68</v>
      </c>
      <c r="H17" s="19" t="s">
        <v>109</v>
      </c>
      <c r="I17" s="13">
        <v>68</v>
      </c>
      <c r="J17" s="19" t="s">
        <v>109</v>
      </c>
      <c r="K17" s="21">
        <v>34</v>
      </c>
      <c r="L17" s="19" t="s">
        <v>110</v>
      </c>
      <c r="M17" s="22">
        <v>34</v>
      </c>
      <c r="N17" s="19" t="s">
        <v>110</v>
      </c>
      <c r="O17" s="10">
        <v>34</v>
      </c>
      <c r="P17" s="19" t="s">
        <v>110</v>
      </c>
    </row>
    <row r="18" spans="1:16" x14ac:dyDescent="0.45">
      <c r="A18" s="24">
        <v>6</v>
      </c>
      <c r="B18" s="8" t="s">
        <v>7</v>
      </c>
      <c r="C18" s="11"/>
      <c r="D18" s="12"/>
      <c r="E18" s="4" t="s">
        <v>53</v>
      </c>
      <c r="F18" s="12" t="s">
        <v>51</v>
      </c>
      <c r="G18" s="13">
        <v>68</v>
      </c>
      <c r="H18" s="19" t="s">
        <v>153</v>
      </c>
      <c r="I18" s="13">
        <v>68</v>
      </c>
      <c r="J18" s="19" t="s">
        <v>153</v>
      </c>
      <c r="K18" s="21">
        <v>51</v>
      </c>
      <c r="L18" s="19" t="s">
        <v>154</v>
      </c>
      <c r="M18" s="22"/>
      <c r="N18" s="19"/>
      <c r="O18" s="10"/>
      <c r="P18" s="19"/>
    </row>
    <row r="19" spans="1:16" x14ac:dyDescent="0.45">
      <c r="A19" s="24">
        <v>7</v>
      </c>
      <c r="B19" s="8" t="s">
        <v>8</v>
      </c>
      <c r="C19" s="11"/>
      <c r="D19" s="12"/>
      <c r="E19" s="4" t="s">
        <v>53</v>
      </c>
      <c r="F19" s="12" t="s">
        <v>51</v>
      </c>
      <c r="G19" s="13">
        <v>102</v>
      </c>
      <c r="H19" s="19" t="s">
        <v>84</v>
      </c>
      <c r="I19" s="13">
        <v>102</v>
      </c>
      <c r="J19" s="19" t="s">
        <v>84</v>
      </c>
      <c r="K19" s="21"/>
      <c r="L19" s="19"/>
      <c r="M19" s="22"/>
      <c r="N19" s="19"/>
      <c r="O19" s="10"/>
      <c r="P19" s="19"/>
    </row>
    <row r="20" spans="1:16" x14ac:dyDescent="0.45">
      <c r="A20" s="24">
        <v>8</v>
      </c>
      <c r="B20" s="8" t="s">
        <v>9</v>
      </c>
      <c r="C20" s="11"/>
      <c r="D20" s="12"/>
      <c r="E20" s="4" t="s">
        <v>53</v>
      </c>
      <c r="F20" s="12" t="s">
        <v>52</v>
      </c>
      <c r="G20" s="13">
        <v>68</v>
      </c>
      <c r="H20" s="19" t="s">
        <v>100</v>
      </c>
      <c r="I20" s="13">
        <v>68</v>
      </c>
      <c r="J20" s="19" t="s">
        <v>100</v>
      </c>
      <c r="K20" s="21"/>
      <c r="L20" s="19"/>
      <c r="M20" s="22"/>
      <c r="N20" s="19"/>
      <c r="O20" s="10"/>
      <c r="P20" s="19"/>
    </row>
    <row r="21" spans="1:16" x14ac:dyDescent="0.45">
      <c r="A21" s="24">
        <v>9</v>
      </c>
      <c r="B21" s="8" t="s">
        <v>10</v>
      </c>
      <c r="C21" s="11"/>
      <c r="D21" s="12"/>
      <c r="E21" s="4" t="s">
        <v>53</v>
      </c>
      <c r="F21" s="12" t="s">
        <v>52</v>
      </c>
      <c r="G21" s="13">
        <v>68</v>
      </c>
      <c r="H21" s="19" t="s">
        <v>88</v>
      </c>
      <c r="I21" s="13">
        <v>68</v>
      </c>
      <c r="J21" s="19" t="s">
        <v>88</v>
      </c>
      <c r="K21" s="21"/>
      <c r="L21" s="19"/>
      <c r="M21" s="22"/>
      <c r="N21" s="19"/>
      <c r="O21" s="10"/>
      <c r="P21" s="19"/>
    </row>
    <row r="22" spans="1:16" x14ac:dyDescent="0.45">
      <c r="A22" s="24">
        <v>10</v>
      </c>
      <c r="B22" s="8" t="s">
        <v>11</v>
      </c>
      <c r="C22" s="11" t="s">
        <v>142</v>
      </c>
      <c r="D22" s="12" t="s">
        <v>111</v>
      </c>
      <c r="E22" s="4" t="s">
        <v>53</v>
      </c>
      <c r="F22" s="12" t="s">
        <v>51</v>
      </c>
      <c r="G22" s="13">
        <v>68</v>
      </c>
      <c r="H22" s="19" t="s">
        <v>89</v>
      </c>
      <c r="I22" s="13">
        <v>68</v>
      </c>
      <c r="J22" s="19" t="s">
        <v>89</v>
      </c>
      <c r="K22" s="21"/>
      <c r="L22" s="19"/>
      <c r="M22" s="22"/>
      <c r="N22" s="19"/>
      <c r="O22" s="10"/>
      <c r="P22" s="19"/>
    </row>
    <row r="23" spans="1:16" x14ac:dyDescent="0.45">
      <c r="A23" s="24">
        <v>11</v>
      </c>
      <c r="B23" s="8" t="s">
        <v>12</v>
      </c>
      <c r="C23" s="11" t="s">
        <v>112</v>
      </c>
      <c r="D23" s="12" t="s">
        <v>113</v>
      </c>
      <c r="E23" s="4" t="s">
        <v>55</v>
      </c>
      <c r="F23" s="12" t="s">
        <v>51</v>
      </c>
      <c r="G23" s="13">
        <v>68</v>
      </c>
      <c r="H23" s="19" t="s">
        <v>101</v>
      </c>
      <c r="I23" s="13">
        <v>68</v>
      </c>
      <c r="J23" s="19" t="s">
        <v>101</v>
      </c>
      <c r="K23" s="21">
        <v>34</v>
      </c>
      <c r="L23" s="19" t="s">
        <v>114</v>
      </c>
      <c r="M23" s="22"/>
      <c r="N23" s="19"/>
      <c r="O23" s="10">
        <v>34</v>
      </c>
      <c r="P23" s="19" t="s">
        <v>114</v>
      </c>
    </row>
    <row r="24" spans="1:16" x14ac:dyDescent="0.45">
      <c r="A24" s="24">
        <v>12</v>
      </c>
      <c r="B24" s="8" t="s">
        <v>13</v>
      </c>
      <c r="C24" s="11" t="s">
        <v>115</v>
      </c>
      <c r="D24" s="12" t="s">
        <v>116</v>
      </c>
      <c r="E24" s="4" t="s">
        <v>55</v>
      </c>
      <c r="F24" s="12" t="s">
        <v>51</v>
      </c>
      <c r="G24" s="13">
        <v>68</v>
      </c>
      <c r="H24" s="19" t="s">
        <v>117</v>
      </c>
      <c r="I24" s="13">
        <v>68</v>
      </c>
      <c r="J24" s="19" t="s">
        <v>117</v>
      </c>
      <c r="K24" s="21"/>
      <c r="L24" s="19"/>
      <c r="M24" s="22"/>
      <c r="N24" s="19"/>
      <c r="O24" s="10"/>
      <c r="P24" s="19"/>
    </row>
    <row r="25" spans="1:16" x14ac:dyDescent="0.45">
      <c r="A25" s="24">
        <v>13</v>
      </c>
      <c r="B25" s="8" t="s">
        <v>14</v>
      </c>
      <c r="C25" s="11"/>
      <c r="D25" s="12"/>
      <c r="E25" s="4" t="s">
        <v>53</v>
      </c>
      <c r="F25" s="12" t="s">
        <v>51</v>
      </c>
      <c r="G25" s="13">
        <v>102</v>
      </c>
      <c r="H25" s="19" t="s">
        <v>85</v>
      </c>
      <c r="I25" s="13">
        <v>102</v>
      </c>
      <c r="J25" s="19" t="s">
        <v>85</v>
      </c>
      <c r="K25" s="21">
        <v>102</v>
      </c>
      <c r="L25" s="19" t="s">
        <v>85</v>
      </c>
      <c r="M25" s="22"/>
      <c r="N25" s="19"/>
      <c r="O25" s="10"/>
      <c r="P25" s="19"/>
    </row>
    <row r="26" spans="1:16" x14ac:dyDescent="0.45">
      <c r="A26" s="24">
        <v>14</v>
      </c>
      <c r="B26" s="8" t="s">
        <v>15</v>
      </c>
      <c r="C26" s="11"/>
      <c r="D26" s="12"/>
      <c r="E26" s="4" t="s">
        <v>53</v>
      </c>
      <c r="F26" s="12" t="s">
        <v>52</v>
      </c>
      <c r="G26" s="13">
        <v>68</v>
      </c>
      <c r="H26" s="19" t="s">
        <v>90</v>
      </c>
      <c r="I26" s="13">
        <v>68</v>
      </c>
      <c r="J26" s="19" t="s">
        <v>90</v>
      </c>
      <c r="K26" s="21"/>
      <c r="L26" s="19"/>
      <c r="M26" s="22"/>
      <c r="N26" s="19"/>
      <c r="O26" s="10"/>
      <c r="P26" s="19"/>
    </row>
    <row r="27" spans="1:16" x14ac:dyDescent="0.45">
      <c r="A27" s="24">
        <v>15</v>
      </c>
      <c r="B27" s="8" t="s">
        <v>16</v>
      </c>
      <c r="C27" s="11" t="s">
        <v>118</v>
      </c>
      <c r="D27" s="12" t="s">
        <v>17</v>
      </c>
      <c r="E27" s="4" t="s">
        <v>55</v>
      </c>
      <c r="F27" s="12" t="s">
        <v>51</v>
      </c>
      <c r="G27" s="13">
        <v>68</v>
      </c>
      <c r="H27" s="19" t="s">
        <v>91</v>
      </c>
      <c r="I27" s="13">
        <v>68</v>
      </c>
      <c r="J27" s="19" t="s">
        <v>91</v>
      </c>
      <c r="K27" s="21"/>
      <c r="L27" s="19"/>
      <c r="M27" s="22"/>
      <c r="N27" s="19"/>
      <c r="O27" s="10"/>
      <c r="P27" s="19"/>
    </row>
    <row r="28" spans="1:16" x14ac:dyDescent="0.45">
      <c r="A28" s="24">
        <v>16</v>
      </c>
      <c r="B28" s="8" t="s">
        <v>18</v>
      </c>
      <c r="C28" s="11" t="s">
        <v>119</v>
      </c>
      <c r="D28" s="12">
        <v>10</v>
      </c>
      <c r="E28" s="4" t="s">
        <v>55</v>
      </c>
      <c r="F28" s="12" t="s">
        <v>51</v>
      </c>
      <c r="G28" s="13">
        <v>34</v>
      </c>
      <c r="H28" s="19" t="s">
        <v>92</v>
      </c>
      <c r="I28" s="13">
        <v>34</v>
      </c>
      <c r="J28" s="19" t="s">
        <v>92</v>
      </c>
      <c r="K28" s="21">
        <v>34</v>
      </c>
      <c r="L28" s="19" t="s">
        <v>92</v>
      </c>
      <c r="M28" s="22">
        <v>34</v>
      </c>
      <c r="N28" s="19" t="s">
        <v>92</v>
      </c>
      <c r="O28" s="10"/>
      <c r="P28" s="19"/>
    </row>
    <row r="29" spans="1:16" x14ac:dyDescent="0.45">
      <c r="A29" s="24">
        <v>17</v>
      </c>
      <c r="B29" s="8" t="s">
        <v>19</v>
      </c>
      <c r="C29" s="11" t="s">
        <v>120</v>
      </c>
      <c r="D29" s="12" t="s">
        <v>20</v>
      </c>
      <c r="E29" s="4" t="s">
        <v>55</v>
      </c>
      <c r="F29" s="12" t="s">
        <v>51</v>
      </c>
      <c r="G29" s="13">
        <v>68</v>
      </c>
      <c r="H29" s="19" t="s">
        <v>80</v>
      </c>
      <c r="I29" s="13">
        <v>68</v>
      </c>
      <c r="J29" s="19" t="s">
        <v>80</v>
      </c>
      <c r="K29" s="21">
        <v>34</v>
      </c>
      <c r="L29" s="19" t="s">
        <v>121</v>
      </c>
      <c r="M29" s="22">
        <v>34</v>
      </c>
      <c r="N29" s="19" t="s">
        <v>121</v>
      </c>
      <c r="O29" s="14"/>
      <c r="P29" s="19"/>
    </row>
    <row r="30" spans="1:16" x14ac:dyDescent="0.45">
      <c r="A30" s="24">
        <v>18</v>
      </c>
      <c r="B30" s="8" t="s">
        <v>21</v>
      </c>
      <c r="C30" s="11" t="s">
        <v>143</v>
      </c>
      <c r="D30" s="12">
        <v>9</v>
      </c>
      <c r="E30" s="4" t="s">
        <v>55</v>
      </c>
      <c r="F30" s="12" t="s">
        <v>51</v>
      </c>
      <c r="G30" s="13">
        <v>34</v>
      </c>
      <c r="H30" s="19" t="s">
        <v>144</v>
      </c>
      <c r="I30" s="13">
        <v>34</v>
      </c>
      <c r="J30" s="19" t="s">
        <v>144</v>
      </c>
      <c r="K30" s="21">
        <v>34</v>
      </c>
      <c r="L30" s="19" t="s">
        <v>144</v>
      </c>
      <c r="M30" s="22">
        <v>34</v>
      </c>
      <c r="N30" s="19" t="s">
        <v>144</v>
      </c>
      <c r="O30" s="14"/>
      <c r="P30" s="19"/>
    </row>
    <row r="31" spans="1:16" x14ac:dyDescent="0.45">
      <c r="A31" s="24">
        <v>19</v>
      </c>
      <c r="B31" s="8" t="s">
        <v>22</v>
      </c>
      <c r="C31" s="11"/>
      <c r="D31" s="12"/>
      <c r="E31" s="4" t="s">
        <v>55</v>
      </c>
      <c r="F31" s="12" t="s">
        <v>52</v>
      </c>
      <c r="G31" s="13">
        <v>34</v>
      </c>
      <c r="H31" s="19" t="s">
        <v>81</v>
      </c>
      <c r="I31" s="13">
        <v>34</v>
      </c>
      <c r="J31" s="19" t="s">
        <v>81</v>
      </c>
      <c r="K31" s="21">
        <v>34</v>
      </c>
      <c r="L31" s="19" t="s">
        <v>81</v>
      </c>
      <c r="M31" s="22">
        <v>34</v>
      </c>
      <c r="N31" s="19" t="s">
        <v>81</v>
      </c>
      <c r="O31" s="14"/>
      <c r="P31" s="19"/>
    </row>
    <row r="32" spans="1:16" x14ac:dyDescent="0.45">
      <c r="A32" s="24">
        <v>20</v>
      </c>
      <c r="B32" s="8" t="s">
        <v>23</v>
      </c>
      <c r="C32" s="11"/>
      <c r="D32" s="12"/>
      <c r="E32" s="4" t="s">
        <v>55</v>
      </c>
      <c r="F32" s="12" t="s">
        <v>51</v>
      </c>
      <c r="G32" s="13">
        <v>68</v>
      </c>
      <c r="H32" s="19" t="s">
        <v>93</v>
      </c>
      <c r="I32" s="13">
        <v>68</v>
      </c>
      <c r="J32" s="19" t="s">
        <v>93</v>
      </c>
      <c r="K32" s="21"/>
      <c r="L32" s="19"/>
      <c r="M32" s="22"/>
      <c r="N32" s="19"/>
      <c r="O32" s="10"/>
      <c r="P32" s="19"/>
    </row>
    <row r="33" spans="1:16" x14ac:dyDescent="0.45">
      <c r="A33" s="24">
        <v>21</v>
      </c>
      <c r="B33" s="8" t="s">
        <v>24</v>
      </c>
      <c r="C33" s="11"/>
      <c r="D33" s="12"/>
      <c r="E33" s="4" t="s">
        <v>55</v>
      </c>
      <c r="F33" s="12" t="s">
        <v>52</v>
      </c>
      <c r="G33" s="13">
        <v>68</v>
      </c>
      <c r="H33" s="19" t="s">
        <v>94</v>
      </c>
      <c r="I33" s="13">
        <v>68</v>
      </c>
      <c r="J33" s="19" t="s">
        <v>94</v>
      </c>
      <c r="K33" s="21"/>
      <c r="L33" s="19"/>
      <c r="M33" s="22"/>
      <c r="N33" s="19"/>
      <c r="O33" s="10"/>
      <c r="P33" s="19"/>
    </row>
    <row r="34" spans="1:16" x14ac:dyDescent="0.45">
      <c r="A34" s="24">
        <v>22</v>
      </c>
      <c r="B34" s="8" t="s">
        <v>25</v>
      </c>
      <c r="C34" s="11"/>
      <c r="D34" s="12"/>
      <c r="E34" s="4" t="s">
        <v>55</v>
      </c>
      <c r="F34" s="12" t="s">
        <v>52</v>
      </c>
      <c r="G34" s="13">
        <v>68</v>
      </c>
      <c r="H34" s="25" t="s">
        <v>122</v>
      </c>
      <c r="I34" s="26">
        <v>68</v>
      </c>
      <c r="J34" s="25" t="s">
        <v>122</v>
      </c>
      <c r="K34" s="21">
        <v>34</v>
      </c>
      <c r="L34" s="25" t="s">
        <v>123</v>
      </c>
      <c r="M34" s="22">
        <v>34</v>
      </c>
      <c r="N34" s="25" t="s">
        <v>123</v>
      </c>
      <c r="O34" s="21">
        <v>34</v>
      </c>
      <c r="P34" s="25" t="s">
        <v>123</v>
      </c>
    </row>
    <row r="35" spans="1:16" x14ac:dyDescent="0.45">
      <c r="A35" s="24">
        <v>23</v>
      </c>
      <c r="B35" s="8" t="s">
        <v>26</v>
      </c>
      <c r="C35" s="11" t="s">
        <v>165</v>
      </c>
      <c r="D35" s="12">
        <v>8</v>
      </c>
      <c r="E35" s="4" t="s">
        <v>55</v>
      </c>
      <c r="F35" s="12" t="s">
        <v>51</v>
      </c>
      <c r="G35" s="13">
        <v>51</v>
      </c>
      <c r="H35" s="19" t="s">
        <v>102</v>
      </c>
      <c r="I35" s="13">
        <v>51</v>
      </c>
      <c r="J35" s="19" t="s">
        <v>102</v>
      </c>
      <c r="K35" s="21">
        <v>34</v>
      </c>
      <c r="L35" s="19" t="s">
        <v>124</v>
      </c>
      <c r="M35" s="22">
        <v>34</v>
      </c>
      <c r="N35" s="19" t="s">
        <v>124</v>
      </c>
      <c r="O35" s="10">
        <v>34</v>
      </c>
      <c r="P35" s="19" t="s">
        <v>124</v>
      </c>
    </row>
    <row r="36" spans="1:16" x14ac:dyDescent="0.45">
      <c r="A36" s="24">
        <v>24</v>
      </c>
      <c r="B36" s="8" t="s">
        <v>27</v>
      </c>
      <c r="C36" s="11" t="s">
        <v>145</v>
      </c>
      <c r="D36" s="12">
        <v>14</v>
      </c>
      <c r="E36" s="4" t="s">
        <v>55</v>
      </c>
      <c r="F36" s="12" t="s">
        <v>51</v>
      </c>
      <c r="G36" s="13">
        <v>34</v>
      </c>
      <c r="H36" s="19" t="s">
        <v>98</v>
      </c>
      <c r="I36" s="13">
        <v>34</v>
      </c>
      <c r="J36" s="19" t="s">
        <v>98</v>
      </c>
      <c r="K36" s="21">
        <v>34</v>
      </c>
      <c r="L36" s="19" t="s">
        <v>125</v>
      </c>
      <c r="M36" s="22">
        <v>34</v>
      </c>
      <c r="N36" s="19" t="s">
        <v>125</v>
      </c>
      <c r="O36" s="10">
        <v>34</v>
      </c>
      <c r="P36" s="19" t="s">
        <v>125</v>
      </c>
    </row>
    <row r="37" spans="1:16" x14ac:dyDescent="0.45">
      <c r="A37" s="24">
        <v>25</v>
      </c>
      <c r="B37" s="8" t="s">
        <v>28</v>
      </c>
      <c r="C37" s="11" t="s">
        <v>149</v>
      </c>
      <c r="D37" s="12">
        <v>13.4</v>
      </c>
      <c r="E37" s="4" t="s">
        <v>55</v>
      </c>
      <c r="F37" s="12" t="s">
        <v>51</v>
      </c>
      <c r="G37" s="13">
        <v>68</v>
      </c>
      <c r="H37" s="19" t="s">
        <v>99</v>
      </c>
      <c r="I37" s="13">
        <v>68</v>
      </c>
      <c r="J37" s="19" t="s">
        <v>99</v>
      </c>
      <c r="K37" s="21">
        <v>51</v>
      </c>
      <c r="L37" s="19" t="s">
        <v>126</v>
      </c>
      <c r="M37" s="22">
        <v>51</v>
      </c>
      <c r="N37" s="19" t="s">
        <v>126</v>
      </c>
      <c r="O37" s="14"/>
      <c r="P37" s="19"/>
    </row>
    <row r="38" spans="1:16" x14ac:dyDescent="0.45">
      <c r="A38" s="24">
        <v>26</v>
      </c>
      <c r="B38" s="8" t="s">
        <v>29</v>
      </c>
      <c r="C38" s="11"/>
      <c r="D38" s="12"/>
      <c r="E38" s="4" t="s">
        <v>55</v>
      </c>
      <c r="F38" s="12" t="s">
        <v>52</v>
      </c>
      <c r="G38" s="13">
        <v>68</v>
      </c>
      <c r="H38" s="19" t="s">
        <v>95</v>
      </c>
      <c r="I38" s="13">
        <v>68</v>
      </c>
      <c r="J38" s="19" t="s">
        <v>95</v>
      </c>
      <c r="K38" s="21"/>
      <c r="L38" s="19"/>
      <c r="M38" s="22"/>
      <c r="N38" s="19"/>
      <c r="O38" s="10"/>
      <c r="P38" s="19"/>
    </row>
    <row r="39" spans="1:16" x14ac:dyDescent="0.45">
      <c r="A39" s="24">
        <v>27</v>
      </c>
      <c r="B39" s="8" t="s">
        <v>30</v>
      </c>
      <c r="C39" s="11" t="s">
        <v>146</v>
      </c>
      <c r="D39" s="12" t="s">
        <v>127</v>
      </c>
      <c r="E39" s="4" t="s">
        <v>55</v>
      </c>
      <c r="F39" s="12" t="s">
        <v>51</v>
      </c>
      <c r="G39" s="13">
        <v>68</v>
      </c>
      <c r="H39" s="19" t="s">
        <v>97</v>
      </c>
      <c r="I39" s="13">
        <v>68</v>
      </c>
      <c r="J39" s="19" t="s">
        <v>97</v>
      </c>
      <c r="K39" s="21"/>
      <c r="L39" s="19"/>
      <c r="M39" s="22"/>
      <c r="N39" s="19"/>
      <c r="O39" s="10"/>
      <c r="P39" s="19"/>
    </row>
    <row r="40" spans="1:16" x14ac:dyDescent="0.45">
      <c r="A40" s="24">
        <v>28</v>
      </c>
      <c r="B40" s="8" t="s">
        <v>31</v>
      </c>
      <c r="C40" s="11" t="s">
        <v>146</v>
      </c>
      <c r="D40" s="12" t="s">
        <v>127</v>
      </c>
      <c r="E40" s="4" t="s">
        <v>55</v>
      </c>
      <c r="F40" s="12" t="s">
        <v>52</v>
      </c>
      <c r="G40" s="13">
        <v>68</v>
      </c>
      <c r="H40" s="19" t="s">
        <v>86</v>
      </c>
      <c r="I40" s="13">
        <v>68</v>
      </c>
      <c r="J40" s="19" t="s">
        <v>86</v>
      </c>
      <c r="K40" s="21"/>
      <c r="L40" s="19"/>
      <c r="M40" s="22"/>
      <c r="N40" s="19"/>
      <c r="O40" s="10"/>
      <c r="P40" s="19"/>
    </row>
    <row r="41" spans="1:16" x14ac:dyDescent="0.45">
      <c r="A41" s="24">
        <v>29</v>
      </c>
      <c r="B41" s="8" t="s">
        <v>32</v>
      </c>
      <c r="C41" s="11" t="s">
        <v>166</v>
      </c>
      <c r="D41" s="12" t="s">
        <v>128</v>
      </c>
      <c r="E41" s="4" t="s">
        <v>55</v>
      </c>
      <c r="F41" s="12" t="s">
        <v>51</v>
      </c>
      <c r="G41" s="13">
        <v>68</v>
      </c>
      <c r="H41" s="19" t="s">
        <v>103</v>
      </c>
      <c r="I41" s="13">
        <v>68</v>
      </c>
      <c r="J41" s="19" t="s">
        <v>103</v>
      </c>
      <c r="K41" s="21">
        <v>34</v>
      </c>
      <c r="L41" s="19" t="s">
        <v>129</v>
      </c>
      <c r="M41" s="22">
        <v>34</v>
      </c>
      <c r="N41" s="19" t="s">
        <v>129</v>
      </c>
      <c r="O41" s="10">
        <v>34</v>
      </c>
      <c r="P41" s="19" t="s">
        <v>129</v>
      </c>
    </row>
    <row r="42" spans="1:16" x14ac:dyDescent="0.45">
      <c r="A42" s="24">
        <v>30</v>
      </c>
      <c r="B42" s="8" t="s">
        <v>33</v>
      </c>
      <c r="C42" s="11" t="s">
        <v>167</v>
      </c>
      <c r="D42" s="12" t="s">
        <v>34</v>
      </c>
      <c r="E42" s="4" t="s">
        <v>55</v>
      </c>
      <c r="F42" s="12" t="s">
        <v>51</v>
      </c>
      <c r="G42" s="13">
        <v>68</v>
      </c>
      <c r="H42" s="19" t="s">
        <v>130</v>
      </c>
      <c r="I42" s="13">
        <v>68</v>
      </c>
      <c r="J42" s="19" t="s">
        <v>130</v>
      </c>
      <c r="K42" s="21">
        <v>34</v>
      </c>
      <c r="L42" s="19" t="s">
        <v>131</v>
      </c>
      <c r="M42" s="22">
        <v>34</v>
      </c>
      <c r="N42" s="19" t="s">
        <v>131</v>
      </c>
      <c r="O42" s="10">
        <v>34</v>
      </c>
      <c r="P42" s="19" t="s">
        <v>131</v>
      </c>
    </row>
    <row r="43" spans="1:16" x14ac:dyDescent="0.45">
      <c r="A43" s="24">
        <v>31</v>
      </c>
      <c r="B43" s="8" t="s">
        <v>35</v>
      </c>
      <c r="C43" s="11" t="s">
        <v>150</v>
      </c>
      <c r="D43" s="12">
        <v>13.4</v>
      </c>
      <c r="E43" s="4" t="s">
        <v>55</v>
      </c>
      <c r="F43" s="12" t="s">
        <v>51</v>
      </c>
      <c r="G43" s="13">
        <v>102</v>
      </c>
      <c r="H43" s="19" t="s">
        <v>151</v>
      </c>
      <c r="I43" s="13">
        <v>102</v>
      </c>
      <c r="J43" s="19" t="s">
        <v>151</v>
      </c>
      <c r="K43" s="21">
        <v>51</v>
      </c>
      <c r="L43" s="19" t="s">
        <v>152</v>
      </c>
      <c r="M43" s="22">
        <v>51</v>
      </c>
      <c r="N43" s="19" t="s">
        <v>152</v>
      </c>
      <c r="O43" s="10"/>
      <c r="P43" s="19"/>
    </row>
    <row r="44" spans="1:16" x14ac:dyDescent="0.45">
      <c r="A44" s="24">
        <v>32</v>
      </c>
      <c r="B44" s="8" t="s">
        <v>36</v>
      </c>
      <c r="C44" s="11"/>
      <c r="D44" s="12"/>
      <c r="E44" s="4" t="s">
        <v>55</v>
      </c>
      <c r="F44" s="12" t="s">
        <v>52</v>
      </c>
      <c r="G44" s="13">
        <v>68</v>
      </c>
      <c r="H44" s="19" t="s">
        <v>82</v>
      </c>
      <c r="I44" s="13">
        <v>68</v>
      </c>
      <c r="J44" s="19" t="s">
        <v>82</v>
      </c>
      <c r="K44" s="21">
        <v>34</v>
      </c>
      <c r="L44" s="19" t="s">
        <v>132</v>
      </c>
      <c r="M44" s="22"/>
      <c r="N44" s="19"/>
      <c r="O44" s="14"/>
      <c r="P44" s="19"/>
    </row>
    <row r="45" spans="1:16" x14ac:dyDescent="0.45">
      <c r="A45" s="24">
        <v>33</v>
      </c>
      <c r="B45" s="8" t="s">
        <v>37</v>
      </c>
      <c r="C45" s="11"/>
      <c r="D45" s="12"/>
      <c r="E45" s="4" t="s">
        <v>55</v>
      </c>
      <c r="F45" s="12" t="s">
        <v>52</v>
      </c>
      <c r="G45" s="13">
        <v>68</v>
      </c>
      <c r="H45" s="19" t="s">
        <v>155</v>
      </c>
      <c r="I45" s="13">
        <v>68</v>
      </c>
      <c r="J45" s="19" t="s">
        <v>155</v>
      </c>
      <c r="K45" s="10">
        <v>34</v>
      </c>
      <c r="L45" s="19" t="s">
        <v>156</v>
      </c>
      <c r="M45" s="9">
        <v>34</v>
      </c>
      <c r="N45" s="19" t="s">
        <v>156</v>
      </c>
      <c r="O45" s="10">
        <v>34</v>
      </c>
      <c r="P45" s="19" t="s">
        <v>156</v>
      </c>
    </row>
    <row r="46" spans="1:16" x14ac:dyDescent="0.45">
      <c r="A46" s="24">
        <v>34</v>
      </c>
      <c r="B46" s="8" t="s">
        <v>38</v>
      </c>
      <c r="C46" s="11" t="s">
        <v>168</v>
      </c>
      <c r="D46" s="12" t="s">
        <v>133</v>
      </c>
      <c r="E46" s="4" t="s">
        <v>55</v>
      </c>
      <c r="F46" s="12" t="s">
        <v>51</v>
      </c>
      <c r="G46" s="13">
        <v>125</v>
      </c>
      <c r="H46" s="19" t="s">
        <v>96</v>
      </c>
      <c r="I46" s="13">
        <v>125</v>
      </c>
      <c r="J46" s="19" t="s">
        <v>96</v>
      </c>
      <c r="K46" s="10">
        <v>51</v>
      </c>
      <c r="L46" s="19" t="s">
        <v>134</v>
      </c>
      <c r="M46" s="9">
        <v>51</v>
      </c>
      <c r="N46" s="19" t="s">
        <v>134</v>
      </c>
      <c r="O46" s="10">
        <v>51</v>
      </c>
      <c r="P46" s="19" t="s">
        <v>134</v>
      </c>
    </row>
    <row r="47" spans="1:16" x14ac:dyDescent="0.45">
      <c r="A47" s="24">
        <v>35</v>
      </c>
      <c r="B47" s="8" t="s">
        <v>39</v>
      </c>
      <c r="C47" s="11"/>
      <c r="D47" s="12"/>
      <c r="E47" s="4" t="s">
        <v>55</v>
      </c>
      <c r="F47" s="12" t="s">
        <v>52</v>
      </c>
      <c r="G47" s="13">
        <v>85</v>
      </c>
      <c r="H47" s="19" t="s">
        <v>157</v>
      </c>
      <c r="I47" s="13">
        <v>85</v>
      </c>
      <c r="J47" s="19" t="s">
        <v>157</v>
      </c>
      <c r="K47" s="10">
        <v>51</v>
      </c>
      <c r="L47" s="19" t="s">
        <v>158</v>
      </c>
      <c r="M47" s="9">
        <v>51</v>
      </c>
      <c r="N47" s="19" t="s">
        <v>158</v>
      </c>
      <c r="O47" s="10">
        <v>51</v>
      </c>
      <c r="P47" s="19" t="s">
        <v>158</v>
      </c>
    </row>
    <row r="48" spans="1:16" x14ac:dyDescent="0.45">
      <c r="A48" s="24">
        <v>36</v>
      </c>
      <c r="B48" s="13" t="s">
        <v>40</v>
      </c>
      <c r="C48" s="15" t="s">
        <v>147</v>
      </c>
      <c r="D48" s="16" t="s">
        <v>135</v>
      </c>
      <c r="E48" s="4" t="s">
        <v>55</v>
      </c>
      <c r="F48" s="16" t="s">
        <v>51</v>
      </c>
      <c r="G48" s="17">
        <v>125</v>
      </c>
      <c r="H48" s="19" t="s">
        <v>104</v>
      </c>
      <c r="I48" s="17">
        <v>125</v>
      </c>
      <c r="J48" s="19" t="s">
        <v>104</v>
      </c>
      <c r="K48" s="10">
        <v>51</v>
      </c>
      <c r="L48" s="19" t="s">
        <v>136</v>
      </c>
      <c r="M48" s="9">
        <v>51</v>
      </c>
      <c r="N48" s="19" t="s">
        <v>136</v>
      </c>
      <c r="O48" s="10">
        <v>51</v>
      </c>
      <c r="P48" s="19" t="s">
        <v>136</v>
      </c>
    </row>
    <row r="49" spans="1:17" x14ac:dyDescent="0.45">
      <c r="A49" s="28">
        <v>37</v>
      </c>
      <c r="B49" s="17" t="s">
        <v>41</v>
      </c>
      <c r="C49" s="15"/>
      <c r="D49" s="16"/>
      <c r="E49" s="18" t="s">
        <v>55</v>
      </c>
      <c r="F49" s="20" t="s">
        <v>52</v>
      </c>
      <c r="G49" s="29">
        <v>85</v>
      </c>
      <c r="H49" s="47" t="s">
        <v>159</v>
      </c>
      <c r="I49" s="48">
        <v>85</v>
      </c>
      <c r="J49" s="47" t="s">
        <v>159</v>
      </c>
      <c r="K49" s="49">
        <v>51</v>
      </c>
      <c r="L49" s="47" t="s">
        <v>160</v>
      </c>
      <c r="M49" s="50">
        <v>51</v>
      </c>
      <c r="N49" s="47" t="s">
        <v>160</v>
      </c>
      <c r="O49" s="49">
        <v>51</v>
      </c>
      <c r="P49" s="47" t="s">
        <v>160</v>
      </c>
    </row>
    <row r="50" spans="1:17" x14ac:dyDescent="0.45">
      <c r="A50" s="24">
        <v>38</v>
      </c>
      <c r="B50" s="8" t="s">
        <v>42</v>
      </c>
      <c r="C50" s="30" t="s">
        <v>145</v>
      </c>
      <c r="D50" s="12">
        <v>14</v>
      </c>
      <c r="E50" s="12" t="s">
        <v>55</v>
      </c>
      <c r="F50" s="12" t="s">
        <v>52</v>
      </c>
      <c r="G50" s="13">
        <v>34</v>
      </c>
      <c r="H50" s="51" t="s">
        <v>161</v>
      </c>
      <c r="I50" s="51">
        <v>34</v>
      </c>
      <c r="J50" s="51" t="s">
        <v>161</v>
      </c>
      <c r="K50" s="14">
        <v>34</v>
      </c>
      <c r="L50" s="51" t="s">
        <v>162</v>
      </c>
      <c r="M50" s="14">
        <v>34</v>
      </c>
      <c r="N50" s="51" t="s">
        <v>162</v>
      </c>
      <c r="O50" s="14">
        <v>34</v>
      </c>
      <c r="P50" s="51" t="s">
        <v>162</v>
      </c>
    </row>
    <row r="51" spans="1:17" s="31" customFormat="1" ht="19.5" x14ac:dyDescent="0.5">
      <c r="B51" s="138" t="s">
        <v>56</v>
      </c>
      <c r="C51" s="138"/>
      <c r="D51" s="138"/>
      <c r="E51" s="138"/>
      <c r="F51" s="138"/>
      <c r="G51" s="27">
        <f>SUM(G13:G50)</f>
        <v>2681</v>
      </c>
      <c r="H51" s="27"/>
      <c r="I51" s="27"/>
      <c r="J51" s="27"/>
      <c r="K51" s="27">
        <f>SUM(K13:K50)</f>
        <v>935</v>
      </c>
      <c r="L51" s="27"/>
      <c r="M51" s="27">
        <f>SUM(M13:M50)</f>
        <v>714</v>
      </c>
      <c r="N51" s="27"/>
      <c r="O51" s="27">
        <f>SUM(O13:O50)</f>
        <v>510</v>
      </c>
      <c r="P51" s="27"/>
      <c r="Q51" s="32"/>
    </row>
  </sheetData>
  <autoFilter ref="B12:Q51"/>
  <mergeCells count="23">
    <mergeCell ref="H5:J5"/>
    <mergeCell ref="H4:J4"/>
    <mergeCell ref="K11:L11"/>
    <mergeCell ref="M11:N11"/>
    <mergeCell ref="L3:N3"/>
    <mergeCell ref="L5:N5"/>
    <mergeCell ref="L6:N6"/>
    <mergeCell ref="L7:N7"/>
    <mergeCell ref="L8:N8"/>
    <mergeCell ref="L9:N9"/>
    <mergeCell ref="O11:P11"/>
    <mergeCell ref="A11:A12"/>
    <mergeCell ref="B11:B12"/>
    <mergeCell ref="C11:C12"/>
    <mergeCell ref="G11:H11"/>
    <mergeCell ref="I11:J11"/>
    <mergeCell ref="F11:F12"/>
    <mergeCell ref="E11:E12"/>
    <mergeCell ref="B51:F51"/>
    <mergeCell ref="H9:J9"/>
    <mergeCell ref="H8:J8"/>
    <mergeCell ref="H7:J7"/>
    <mergeCell ref="H6:J6"/>
  </mergeCells>
  <pageMargins left="0.19" right="0.16" top="0.38" bottom="0.1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971"/>
  <sheetViews>
    <sheetView rightToLeft="1" tabSelected="1" topLeftCell="A4" workbookViewId="0">
      <selection activeCell="AR65" sqref="AR65"/>
    </sheetView>
  </sheetViews>
  <sheetFormatPr defaultRowHeight="18" x14ac:dyDescent="0.25"/>
  <cols>
    <col min="1" max="1" width="4" style="61" customWidth="1"/>
    <col min="2" max="2" width="35.85546875" style="61" customWidth="1"/>
    <col min="3" max="3" width="6.7109375" style="61" hidden="1" customWidth="1"/>
    <col min="4" max="4" width="6.85546875" style="61" hidden="1" customWidth="1"/>
    <col min="5" max="5" width="7" style="61" hidden="1" customWidth="1"/>
    <col min="6" max="6" width="26.7109375" style="61" hidden="1" customWidth="1"/>
    <col min="7" max="7" width="5.42578125" style="116" hidden="1" customWidth="1"/>
    <col min="8" max="10" width="4.7109375" style="61" hidden="1" customWidth="1"/>
    <col min="11" max="13" width="4.7109375" style="113" hidden="1" customWidth="1"/>
    <col min="14" max="15" width="3.7109375" style="61" hidden="1" customWidth="1"/>
    <col min="16" max="16" width="3.7109375" style="60" hidden="1" customWidth="1"/>
    <col min="17" max="18" width="3.7109375" style="61" hidden="1" customWidth="1"/>
    <col min="19" max="19" width="3.7109375" style="125" hidden="1" customWidth="1"/>
    <col min="20" max="20" width="3.7109375" style="61" hidden="1" customWidth="1"/>
    <col min="21" max="21" width="9.5703125" style="61" hidden="1" customWidth="1"/>
    <col min="22" max="27" width="9.140625" style="61" hidden="1" customWidth="1"/>
    <col min="28" max="28" width="5.7109375" style="116" hidden="1" customWidth="1"/>
    <col min="29" max="29" width="3.5703125" style="115" hidden="1" customWidth="1"/>
    <col min="30" max="30" width="17.5703125" style="116" hidden="1" customWidth="1"/>
    <col min="31" max="32" width="9.140625" style="116" hidden="1" customWidth="1"/>
    <col min="33" max="34" width="9.140625" style="61" hidden="1" customWidth="1"/>
    <col min="35" max="36" width="17.85546875" style="61" hidden="1" customWidth="1"/>
    <col min="37" max="37" width="14" style="61" hidden="1" customWidth="1"/>
    <col min="38" max="38" width="16.42578125" style="61" hidden="1" customWidth="1"/>
    <col min="39" max="39" width="12" style="61" hidden="1" customWidth="1"/>
    <col min="40" max="42" width="10.7109375" style="61" hidden="1" customWidth="1"/>
    <col min="43" max="16384" width="9.140625" style="61"/>
  </cols>
  <sheetData>
    <row r="1" spans="1:43" x14ac:dyDescent="0.25">
      <c r="A1" s="153" t="s">
        <v>170</v>
      </c>
      <c r="B1" s="153"/>
      <c r="C1" s="153"/>
      <c r="D1" s="153"/>
      <c r="E1" s="153"/>
      <c r="F1" s="153"/>
      <c r="H1" s="145" t="s">
        <v>314</v>
      </c>
      <c r="I1" s="145"/>
      <c r="J1" s="145"/>
      <c r="K1" s="145"/>
      <c r="L1" s="145"/>
      <c r="M1" s="145"/>
      <c r="P1" s="62"/>
      <c r="AC1" s="117"/>
    </row>
    <row r="2" spans="1:43" s="62" customFormat="1" ht="18" customHeight="1" x14ac:dyDescent="0.25">
      <c r="A2" s="154"/>
      <c r="B2" s="154"/>
      <c r="C2" s="154"/>
      <c r="D2" s="154"/>
      <c r="E2" s="154"/>
      <c r="F2" s="154"/>
      <c r="G2" s="112"/>
      <c r="H2" s="145" t="s">
        <v>313</v>
      </c>
      <c r="I2" s="145"/>
      <c r="J2" s="145"/>
      <c r="K2" s="145" t="s">
        <v>312</v>
      </c>
      <c r="L2" s="145"/>
      <c r="M2" s="145"/>
      <c r="N2" s="62">
        <f>SUMPRODUCT(N4:N50,$C$4:$C$50)</f>
        <v>608</v>
      </c>
      <c r="O2" s="126">
        <f>SUMPRODUCT(O4:O50,$C$4:$C$50)</f>
        <v>432</v>
      </c>
      <c r="P2" s="126">
        <f>SUMPRODUCT(P4:P50,$C$4:$C$50)</f>
        <v>352</v>
      </c>
      <c r="Q2" s="126">
        <f>SUMPRODUCT(Q4:Q50,$C$4:$C$50)</f>
        <v>400</v>
      </c>
      <c r="R2" s="126">
        <f>SUMPRODUCT(R4:R50,$C$4:$C$50)</f>
        <v>512</v>
      </c>
      <c r="S2" s="126"/>
      <c r="U2" s="149" t="s">
        <v>316</v>
      </c>
      <c r="V2" s="149"/>
      <c r="W2" s="149"/>
      <c r="AB2" s="117"/>
      <c r="AC2" s="117"/>
      <c r="AD2" s="117"/>
      <c r="AE2" s="117"/>
      <c r="AF2" s="117"/>
    </row>
    <row r="3" spans="1:43" ht="50.25" x14ac:dyDescent="0.25">
      <c r="A3" s="64" t="s">
        <v>54</v>
      </c>
      <c r="B3" s="58" t="s">
        <v>0</v>
      </c>
      <c r="C3" s="119" t="s">
        <v>169</v>
      </c>
      <c r="D3" s="57" t="s">
        <v>174</v>
      </c>
      <c r="E3" s="57" t="s">
        <v>175</v>
      </c>
      <c r="F3" s="57" t="s">
        <v>207</v>
      </c>
      <c r="G3" s="57" t="s">
        <v>52</v>
      </c>
      <c r="H3" s="81" t="s">
        <v>310</v>
      </c>
      <c r="I3" s="81" t="s">
        <v>309</v>
      </c>
      <c r="J3" s="81" t="s">
        <v>311</v>
      </c>
      <c r="K3" s="81" t="s">
        <v>310</v>
      </c>
      <c r="L3" s="81" t="s">
        <v>309</v>
      </c>
      <c r="M3" s="81" t="s">
        <v>311</v>
      </c>
      <c r="N3" s="81" t="s">
        <v>321</v>
      </c>
      <c r="O3" s="81" t="s">
        <v>322</v>
      </c>
      <c r="P3" s="81" t="s">
        <v>325</v>
      </c>
      <c r="Q3" s="81" t="s">
        <v>323</v>
      </c>
      <c r="R3" s="81" t="s">
        <v>324</v>
      </c>
      <c r="S3" s="127" t="s">
        <v>326</v>
      </c>
      <c r="U3" s="124" t="s">
        <v>317</v>
      </c>
      <c r="V3" s="122" t="s">
        <v>318</v>
      </c>
      <c r="W3" s="122" t="s">
        <v>319</v>
      </c>
      <c r="AC3" s="116"/>
      <c r="AI3" s="146" t="s">
        <v>407</v>
      </c>
      <c r="AJ3" s="146"/>
      <c r="AK3" s="146"/>
      <c r="AL3" s="146"/>
      <c r="AM3" s="146"/>
      <c r="AN3" s="146"/>
      <c r="AO3" s="146"/>
    </row>
    <row r="4" spans="1:43" ht="20.100000000000001" customHeight="1" x14ac:dyDescent="0.25">
      <c r="A4" s="60">
        <v>1</v>
      </c>
      <c r="B4" s="99" t="s">
        <v>2</v>
      </c>
      <c r="C4" s="90">
        <v>96</v>
      </c>
      <c r="D4" s="51"/>
      <c r="E4" s="51"/>
      <c r="F4" s="66" t="s">
        <v>208</v>
      </c>
      <c r="G4" s="66"/>
      <c r="H4" s="60"/>
      <c r="I4" s="60"/>
      <c r="J4" s="60"/>
      <c r="K4" s="60"/>
      <c r="L4" s="60"/>
      <c r="M4" s="60"/>
      <c r="N4" s="61">
        <v>1</v>
      </c>
      <c r="P4" s="61"/>
      <c r="T4" s="116">
        <f>SUM(N4:R4)</f>
        <v>1</v>
      </c>
      <c r="U4" s="118"/>
      <c r="V4" s="118"/>
      <c r="W4" s="118"/>
      <c r="AB4" s="116">
        <v>0</v>
      </c>
      <c r="AC4" s="116"/>
      <c r="AE4" s="116">
        <v>18</v>
      </c>
      <c r="AF4" s="101" t="s">
        <v>297</v>
      </c>
      <c r="AI4" s="131"/>
      <c r="AJ4" s="131"/>
      <c r="AK4" s="131"/>
      <c r="AL4" s="131"/>
      <c r="AM4" s="131"/>
      <c r="AN4" s="131"/>
      <c r="AO4" s="131"/>
      <c r="AQ4" s="145" t="s">
        <v>208</v>
      </c>
    </row>
    <row r="5" spans="1:43" ht="20.100000000000001" customHeight="1" x14ac:dyDescent="0.25">
      <c r="A5" s="60">
        <v>2</v>
      </c>
      <c r="B5" s="98" t="s">
        <v>8</v>
      </c>
      <c r="C5" s="90">
        <v>96</v>
      </c>
      <c r="D5" s="90"/>
      <c r="E5" s="90"/>
      <c r="F5" s="66" t="s">
        <v>208</v>
      </c>
      <c r="G5" s="66"/>
      <c r="H5" s="60"/>
      <c r="I5" s="60"/>
      <c r="J5" s="60"/>
      <c r="K5" s="60"/>
      <c r="L5" s="60"/>
      <c r="M5" s="60"/>
      <c r="O5" s="61">
        <v>1</v>
      </c>
      <c r="P5" s="61"/>
      <c r="R5" s="116"/>
      <c r="T5" s="125">
        <f t="shared" ref="T5:T50" si="0">SUM(N5:R5)</f>
        <v>1</v>
      </c>
      <c r="U5" s="118"/>
      <c r="V5" s="118"/>
      <c r="W5" s="118"/>
      <c r="AB5" s="116">
        <v>0</v>
      </c>
      <c r="AC5" s="116"/>
      <c r="AE5" s="116">
        <v>10</v>
      </c>
      <c r="AF5" s="102" t="s">
        <v>296</v>
      </c>
      <c r="AI5" s="131"/>
      <c r="AJ5" s="131"/>
      <c r="AK5" s="131"/>
      <c r="AL5" s="131"/>
      <c r="AM5" s="131"/>
      <c r="AN5" s="131"/>
      <c r="AO5" s="131"/>
      <c r="AQ5" s="145"/>
    </row>
    <row r="6" spans="1:43" ht="20.100000000000001" customHeight="1" x14ac:dyDescent="0.25">
      <c r="A6" s="60">
        <v>3</v>
      </c>
      <c r="B6" s="98" t="s">
        <v>14</v>
      </c>
      <c r="C6" s="90">
        <v>96</v>
      </c>
      <c r="D6" s="90"/>
      <c r="E6" s="90"/>
      <c r="F6" s="66" t="s">
        <v>208</v>
      </c>
      <c r="G6" s="66"/>
      <c r="H6" s="60"/>
      <c r="I6" s="60"/>
      <c r="J6" s="60"/>
      <c r="K6" s="60"/>
      <c r="L6" s="60"/>
      <c r="M6" s="60"/>
      <c r="P6" s="61">
        <v>1</v>
      </c>
      <c r="T6" s="125">
        <f t="shared" si="0"/>
        <v>1</v>
      </c>
      <c r="U6" s="118"/>
      <c r="V6" s="118"/>
      <c r="W6" s="118"/>
      <c r="AB6" s="116">
        <v>0</v>
      </c>
      <c r="AC6" s="116"/>
      <c r="AI6" s="131"/>
      <c r="AJ6" s="131"/>
      <c r="AK6" s="131"/>
      <c r="AL6" s="131"/>
      <c r="AM6" s="131"/>
      <c r="AN6" s="131"/>
      <c r="AO6" s="131"/>
      <c r="AQ6" s="145"/>
    </row>
    <row r="7" spans="1:43" ht="20.100000000000001" customHeight="1" x14ac:dyDescent="0.25">
      <c r="A7" s="60">
        <v>4</v>
      </c>
      <c r="B7" s="98" t="s">
        <v>3</v>
      </c>
      <c r="C7" s="51">
        <v>64</v>
      </c>
      <c r="D7" s="51"/>
      <c r="E7" s="51"/>
      <c r="F7" s="66" t="s">
        <v>209</v>
      </c>
      <c r="G7" s="66"/>
      <c r="H7" s="60"/>
      <c r="I7" s="60">
        <v>32</v>
      </c>
      <c r="J7" s="60">
        <v>40</v>
      </c>
      <c r="K7" s="60"/>
      <c r="L7" s="60">
        <v>32</v>
      </c>
      <c r="M7" s="60">
        <v>40</v>
      </c>
      <c r="N7" s="61">
        <v>1</v>
      </c>
      <c r="P7" s="61"/>
      <c r="T7" s="125">
        <f t="shared" si="0"/>
        <v>1</v>
      </c>
      <c r="U7" s="118">
        <v>32</v>
      </c>
      <c r="V7" s="118"/>
      <c r="W7" s="118"/>
      <c r="AB7" s="116">
        <v>1</v>
      </c>
      <c r="AC7" s="116"/>
      <c r="AI7" s="131"/>
      <c r="AJ7" s="131"/>
      <c r="AK7" s="131"/>
      <c r="AL7" s="131"/>
      <c r="AM7" s="131"/>
      <c r="AN7" s="131"/>
      <c r="AO7" s="131"/>
      <c r="AQ7" s="137" t="s">
        <v>209</v>
      </c>
    </row>
    <row r="8" spans="1:43" ht="20.100000000000001" customHeight="1" x14ac:dyDescent="0.25">
      <c r="A8" s="60">
        <v>5</v>
      </c>
      <c r="B8" s="98" t="s">
        <v>4</v>
      </c>
      <c r="C8" s="51">
        <v>80</v>
      </c>
      <c r="D8" s="51"/>
      <c r="E8" s="51"/>
      <c r="F8" s="66" t="s">
        <v>210</v>
      </c>
      <c r="G8" s="66"/>
      <c r="H8" s="60"/>
      <c r="I8" s="60">
        <v>52</v>
      </c>
      <c r="J8" s="60">
        <v>65</v>
      </c>
      <c r="K8" s="60"/>
      <c r="L8" s="60">
        <v>52</v>
      </c>
      <c r="M8" s="60">
        <v>65</v>
      </c>
      <c r="N8" s="61">
        <v>1</v>
      </c>
      <c r="P8" s="61"/>
      <c r="T8" s="125">
        <f t="shared" si="0"/>
        <v>1</v>
      </c>
      <c r="U8" s="118">
        <v>48</v>
      </c>
      <c r="V8" s="118"/>
      <c r="W8" s="118"/>
      <c r="AB8" s="116">
        <v>2</v>
      </c>
      <c r="AC8" s="116"/>
      <c r="AI8" s="131"/>
      <c r="AJ8" s="131"/>
      <c r="AK8" s="131"/>
      <c r="AL8" s="131"/>
      <c r="AM8" s="131"/>
      <c r="AN8" s="131"/>
      <c r="AO8" s="131"/>
      <c r="AQ8" s="137" t="s">
        <v>210</v>
      </c>
    </row>
    <row r="9" spans="1:43" ht="20.100000000000001" customHeight="1" x14ac:dyDescent="0.25">
      <c r="A9" s="60">
        <v>6</v>
      </c>
      <c r="B9" s="98" t="s">
        <v>5</v>
      </c>
      <c r="C9" s="51">
        <v>64</v>
      </c>
      <c r="D9" s="51"/>
      <c r="E9" s="51"/>
      <c r="F9" s="66" t="s">
        <v>211</v>
      </c>
      <c r="G9" s="66"/>
      <c r="H9" s="60"/>
      <c r="I9" s="60">
        <v>40</v>
      </c>
      <c r="J9" s="60">
        <v>50</v>
      </c>
      <c r="K9" s="60"/>
      <c r="L9" s="150">
        <v>52</v>
      </c>
      <c r="M9" s="150">
        <v>65</v>
      </c>
      <c r="N9" s="61">
        <v>1</v>
      </c>
      <c r="P9" s="61"/>
      <c r="T9" s="125">
        <f t="shared" si="0"/>
        <v>1</v>
      </c>
      <c r="U9" s="118">
        <v>32</v>
      </c>
      <c r="V9" s="118"/>
      <c r="W9" s="118"/>
      <c r="AB9" s="116">
        <v>3</v>
      </c>
      <c r="AC9" s="116"/>
      <c r="AI9" s="131" t="s">
        <v>341</v>
      </c>
      <c r="AJ9" s="131" t="s">
        <v>357</v>
      </c>
      <c r="AK9" s="131" t="s">
        <v>358</v>
      </c>
      <c r="AL9" s="131"/>
      <c r="AM9" s="131"/>
      <c r="AN9" s="131"/>
      <c r="AO9" s="131"/>
      <c r="AQ9" s="145" t="s">
        <v>411</v>
      </c>
    </row>
    <row r="10" spans="1:43" ht="20.100000000000001" customHeight="1" x14ac:dyDescent="0.25">
      <c r="A10" s="60">
        <v>7</v>
      </c>
      <c r="B10" s="98" t="s">
        <v>10</v>
      </c>
      <c r="C10" s="51">
        <v>48</v>
      </c>
      <c r="D10" s="51"/>
      <c r="E10" s="51"/>
      <c r="F10" s="66" t="s">
        <v>211</v>
      </c>
      <c r="G10" s="66">
        <v>1</v>
      </c>
      <c r="H10" s="60"/>
      <c r="I10" s="60"/>
      <c r="J10" s="60"/>
      <c r="K10" s="60"/>
      <c r="L10" s="151"/>
      <c r="M10" s="151"/>
      <c r="N10" s="61">
        <v>1</v>
      </c>
      <c r="O10" s="117"/>
      <c r="P10" s="61"/>
      <c r="T10" s="125">
        <f t="shared" si="0"/>
        <v>1</v>
      </c>
      <c r="U10" s="118">
        <v>16</v>
      </c>
      <c r="V10" s="118"/>
      <c r="W10" s="118"/>
      <c r="AB10" s="115">
        <v>3</v>
      </c>
      <c r="AC10" s="116">
        <v>1</v>
      </c>
      <c r="AI10" s="131" t="s">
        <v>341</v>
      </c>
      <c r="AJ10" s="131" t="s">
        <v>357</v>
      </c>
      <c r="AK10" s="131" t="s">
        <v>359</v>
      </c>
      <c r="AL10" s="131" t="s">
        <v>360</v>
      </c>
      <c r="AM10" s="131" t="s">
        <v>361</v>
      </c>
      <c r="AN10" s="131"/>
      <c r="AO10" s="131"/>
      <c r="AQ10" s="145"/>
    </row>
    <row r="11" spans="1:43" ht="20.100000000000001" customHeight="1" x14ac:dyDescent="0.25">
      <c r="A11" s="60">
        <v>8</v>
      </c>
      <c r="B11" s="98" t="s">
        <v>11</v>
      </c>
      <c r="C11" s="51">
        <v>64</v>
      </c>
      <c r="D11" s="51"/>
      <c r="E11" s="51"/>
      <c r="F11" s="66" t="s">
        <v>212</v>
      </c>
      <c r="G11" s="66"/>
      <c r="H11" s="60"/>
      <c r="I11" s="60">
        <v>40</v>
      </c>
      <c r="J11" s="60">
        <v>50</v>
      </c>
      <c r="K11" s="60"/>
      <c r="L11" s="151"/>
      <c r="M11" s="151"/>
      <c r="N11" s="61">
        <v>1</v>
      </c>
      <c r="P11" s="61"/>
      <c r="T11" s="125">
        <f t="shared" si="0"/>
        <v>1</v>
      </c>
      <c r="U11" s="118">
        <v>48</v>
      </c>
      <c r="V11" s="118"/>
      <c r="W11" s="118"/>
      <c r="AB11" s="116">
        <v>3</v>
      </c>
      <c r="AC11" s="116"/>
      <c r="AI11" s="131" t="s">
        <v>341</v>
      </c>
      <c r="AJ11" s="131" t="s">
        <v>357</v>
      </c>
      <c r="AK11" s="131" t="s">
        <v>362</v>
      </c>
      <c r="AL11" s="131"/>
      <c r="AM11" s="131"/>
      <c r="AN11" s="131"/>
      <c r="AO11" s="131"/>
      <c r="AQ11" s="145"/>
    </row>
    <row r="12" spans="1:43" ht="20.100000000000001" customHeight="1" x14ac:dyDescent="0.25">
      <c r="A12" s="60">
        <v>9</v>
      </c>
      <c r="B12" s="98" t="s">
        <v>15</v>
      </c>
      <c r="C12" s="51">
        <v>48</v>
      </c>
      <c r="D12" s="51"/>
      <c r="E12" s="51"/>
      <c r="F12" s="66" t="s">
        <v>212</v>
      </c>
      <c r="G12" s="66">
        <v>1</v>
      </c>
      <c r="H12" s="60"/>
      <c r="I12" s="60"/>
      <c r="J12" s="60"/>
      <c r="K12" s="60"/>
      <c r="L12" s="151"/>
      <c r="M12" s="151"/>
      <c r="N12" s="61">
        <v>1</v>
      </c>
      <c r="P12" s="61"/>
      <c r="T12" s="125">
        <f t="shared" si="0"/>
        <v>1</v>
      </c>
      <c r="U12" s="118">
        <v>32</v>
      </c>
      <c r="V12" s="118"/>
      <c r="W12" s="118"/>
      <c r="AB12" s="116">
        <v>3</v>
      </c>
      <c r="AC12" s="116">
        <v>1</v>
      </c>
      <c r="AI12" s="131" t="s">
        <v>341</v>
      </c>
      <c r="AJ12" s="131" t="s">
        <v>357</v>
      </c>
      <c r="AK12" s="131" t="s">
        <v>359</v>
      </c>
      <c r="AL12" s="131" t="s">
        <v>360</v>
      </c>
      <c r="AM12" s="131" t="s">
        <v>361</v>
      </c>
      <c r="AN12" s="131"/>
      <c r="AO12" s="131"/>
      <c r="AQ12" s="145"/>
    </row>
    <row r="13" spans="1:43" ht="20.100000000000001" customHeight="1" x14ac:dyDescent="0.25">
      <c r="A13" s="60">
        <v>10</v>
      </c>
      <c r="B13" s="100" t="s">
        <v>213</v>
      </c>
      <c r="C13" s="73">
        <v>32</v>
      </c>
      <c r="D13" s="73"/>
      <c r="E13" s="73"/>
      <c r="F13" s="66" t="s">
        <v>215</v>
      </c>
      <c r="G13" s="66"/>
      <c r="H13" s="60"/>
      <c r="I13" s="60">
        <v>24</v>
      </c>
      <c r="J13" s="60">
        <v>30</v>
      </c>
      <c r="K13" s="60"/>
      <c r="L13" s="151"/>
      <c r="M13" s="151"/>
      <c r="N13" s="61">
        <v>1</v>
      </c>
      <c r="P13" s="61"/>
      <c r="T13" s="125">
        <f t="shared" si="0"/>
        <v>1</v>
      </c>
      <c r="U13" s="118">
        <v>32</v>
      </c>
      <c r="V13" s="118"/>
      <c r="W13" s="118"/>
      <c r="AB13" s="116">
        <v>5</v>
      </c>
      <c r="AC13" s="116"/>
      <c r="AI13" s="131" t="s">
        <v>341</v>
      </c>
      <c r="AJ13" s="131" t="s">
        <v>362</v>
      </c>
      <c r="AK13" s="131"/>
      <c r="AL13" s="131"/>
      <c r="AM13" s="131"/>
      <c r="AN13" s="131"/>
      <c r="AO13" s="131"/>
      <c r="AQ13" s="145"/>
    </row>
    <row r="14" spans="1:43" ht="20.100000000000001" customHeight="1" x14ac:dyDescent="0.25">
      <c r="A14" s="60">
        <v>11</v>
      </c>
      <c r="B14" s="100" t="s">
        <v>214</v>
      </c>
      <c r="C14" s="73">
        <v>32</v>
      </c>
      <c r="D14" s="73">
        <v>32</v>
      </c>
      <c r="E14" s="73">
        <v>32</v>
      </c>
      <c r="F14" s="66" t="s">
        <v>215</v>
      </c>
      <c r="G14" s="66">
        <v>1</v>
      </c>
      <c r="H14" s="60"/>
      <c r="I14" s="60"/>
      <c r="J14" s="60"/>
      <c r="K14" s="60"/>
      <c r="L14" s="152"/>
      <c r="M14" s="152"/>
      <c r="N14" s="61">
        <v>1</v>
      </c>
      <c r="P14" s="61"/>
      <c r="T14" s="125">
        <f t="shared" si="0"/>
        <v>1</v>
      </c>
      <c r="U14" s="118">
        <v>16</v>
      </c>
      <c r="V14" s="118">
        <v>16</v>
      </c>
      <c r="W14" s="118">
        <v>16</v>
      </c>
      <c r="AB14" s="116">
        <v>6</v>
      </c>
      <c r="AC14" s="116"/>
      <c r="AI14" s="131" t="s">
        <v>341</v>
      </c>
      <c r="AJ14" s="131" t="s">
        <v>363</v>
      </c>
      <c r="AK14" s="131"/>
      <c r="AL14" s="131"/>
      <c r="AM14" s="131"/>
      <c r="AN14" s="131"/>
      <c r="AO14" s="131"/>
      <c r="AQ14" s="145"/>
    </row>
    <row r="15" spans="1:43" ht="20.100000000000001" customHeight="1" x14ac:dyDescent="0.25">
      <c r="A15" s="60">
        <v>12</v>
      </c>
      <c r="B15" s="103" t="s">
        <v>248</v>
      </c>
      <c r="C15" s="73">
        <v>48</v>
      </c>
      <c r="D15" s="73">
        <v>48</v>
      </c>
      <c r="E15" s="73">
        <v>48</v>
      </c>
      <c r="F15" s="66" t="s">
        <v>249</v>
      </c>
      <c r="G15" s="66"/>
      <c r="H15" s="60"/>
      <c r="I15" s="60">
        <v>20</v>
      </c>
      <c r="J15" s="60">
        <v>25</v>
      </c>
      <c r="K15" s="60"/>
      <c r="L15" s="60">
        <v>20</v>
      </c>
      <c r="M15" s="60">
        <v>25</v>
      </c>
      <c r="O15" s="61">
        <v>1</v>
      </c>
      <c r="P15" s="61"/>
      <c r="T15" s="125">
        <f t="shared" si="0"/>
        <v>1</v>
      </c>
      <c r="U15" s="118">
        <v>32</v>
      </c>
      <c r="V15" s="118">
        <v>32</v>
      </c>
      <c r="W15" s="118">
        <v>32</v>
      </c>
      <c r="AB15" s="116">
        <v>6</v>
      </c>
      <c r="AC15" s="116"/>
      <c r="AI15" s="131" t="s">
        <v>337</v>
      </c>
      <c r="AJ15" s="131" t="s">
        <v>352</v>
      </c>
      <c r="AK15" s="131" t="s">
        <v>339</v>
      </c>
      <c r="AL15" s="131" t="s">
        <v>408</v>
      </c>
      <c r="AM15" s="131" t="s">
        <v>409</v>
      </c>
      <c r="AN15" s="131"/>
      <c r="AO15" s="131"/>
      <c r="AQ15" s="145" t="s">
        <v>249</v>
      </c>
    </row>
    <row r="16" spans="1:43" ht="20.100000000000001" customHeight="1" x14ac:dyDescent="0.25">
      <c r="A16" s="60">
        <v>13</v>
      </c>
      <c r="B16" s="97" t="s">
        <v>246</v>
      </c>
      <c r="C16" s="51">
        <v>48</v>
      </c>
      <c r="D16" s="51">
        <v>48</v>
      </c>
      <c r="E16" s="51">
        <v>48</v>
      </c>
      <c r="F16" s="66" t="s">
        <v>247</v>
      </c>
      <c r="G16" s="66"/>
      <c r="H16" s="60"/>
      <c r="I16" s="60">
        <v>40</v>
      </c>
      <c r="J16" s="60">
        <v>50</v>
      </c>
      <c r="K16" s="60"/>
      <c r="L16" s="60">
        <v>40</v>
      </c>
      <c r="M16" s="60">
        <v>50</v>
      </c>
      <c r="P16" s="61"/>
      <c r="Q16" s="61">
        <v>1</v>
      </c>
      <c r="T16" s="125">
        <f t="shared" si="0"/>
        <v>1</v>
      </c>
      <c r="U16" s="118">
        <v>48</v>
      </c>
      <c r="V16" s="118">
        <v>48</v>
      </c>
      <c r="W16" s="118">
        <v>48</v>
      </c>
      <c r="AB16" s="116">
        <v>6</v>
      </c>
      <c r="AC16" s="116">
        <v>1</v>
      </c>
      <c r="AI16" s="131" t="s">
        <v>334</v>
      </c>
      <c r="AJ16" s="131" t="s">
        <v>338</v>
      </c>
      <c r="AK16" s="131" t="s">
        <v>408</v>
      </c>
      <c r="AL16" s="131" t="s">
        <v>409</v>
      </c>
      <c r="AM16" s="131"/>
      <c r="AN16" s="131"/>
      <c r="AO16" s="131"/>
      <c r="AQ16" s="145"/>
    </row>
    <row r="17" spans="1:43" ht="20.100000000000001" customHeight="1" x14ac:dyDescent="0.25">
      <c r="A17" s="60">
        <v>14</v>
      </c>
      <c r="B17" s="74" t="s">
        <v>73</v>
      </c>
      <c r="C17" s="51">
        <v>64</v>
      </c>
      <c r="D17" s="51"/>
      <c r="E17" s="51"/>
      <c r="F17" s="66" t="s">
        <v>180</v>
      </c>
      <c r="G17" s="66"/>
      <c r="H17" s="60"/>
      <c r="I17" s="60">
        <v>40</v>
      </c>
      <c r="J17" s="60">
        <v>50</v>
      </c>
      <c r="K17" s="60"/>
      <c r="L17" s="150">
        <v>72</v>
      </c>
      <c r="M17" s="150">
        <v>90</v>
      </c>
      <c r="O17" s="61">
        <v>1</v>
      </c>
      <c r="P17" s="61"/>
      <c r="T17" s="125">
        <f t="shared" si="0"/>
        <v>1</v>
      </c>
      <c r="U17" s="118">
        <v>32</v>
      </c>
      <c r="V17" s="118"/>
      <c r="W17" s="118"/>
      <c r="AB17" s="116">
        <v>7</v>
      </c>
      <c r="AC17" s="116"/>
      <c r="AI17" s="131" t="s">
        <v>364</v>
      </c>
      <c r="AJ17" s="131" t="s">
        <v>366</v>
      </c>
      <c r="AK17" s="131" t="s">
        <v>365</v>
      </c>
      <c r="AL17" s="131" t="s">
        <v>367</v>
      </c>
      <c r="AM17" s="131"/>
      <c r="AN17" s="131"/>
      <c r="AO17" s="131"/>
      <c r="AQ17" s="145" t="s">
        <v>412</v>
      </c>
    </row>
    <row r="18" spans="1:43" ht="20.100000000000001" customHeight="1" x14ac:dyDescent="0.25">
      <c r="A18" s="60">
        <v>15</v>
      </c>
      <c r="B18" s="74" t="s">
        <v>74</v>
      </c>
      <c r="C18" s="51">
        <v>64</v>
      </c>
      <c r="D18" s="51"/>
      <c r="E18" s="51"/>
      <c r="F18" s="66" t="s">
        <v>181</v>
      </c>
      <c r="G18" s="66"/>
      <c r="H18" s="60"/>
      <c r="I18" s="60">
        <v>40</v>
      </c>
      <c r="J18" s="60">
        <v>50</v>
      </c>
      <c r="K18" s="60"/>
      <c r="L18" s="152"/>
      <c r="M18" s="152"/>
      <c r="O18" s="61">
        <v>1</v>
      </c>
      <c r="P18" s="61"/>
      <c r="T18" s="125">
        <f t="shared" si="0"/>
        <v>1</v>
      </c>
      <c r="U18" s="118">
        <v>32</v>
      </c>
      <c r="V18" s="118"/>
      <c r="W18" s="118"/>
      <c r="AB18" s="116">
        <v>7</v>
      </c>
      <c r="AC18" s="116">
        <v>1</v>
      </c>
      <c r="AI18" s="131" t="s">
        <v>364</v>
      </c>
      <c r="AJ18" s="131" t="s">
        <v>366</v>
      </c>
      <c r="AK18" s="131" t="s">
        <v>365</v>
      </c>
      <c r="AL18" s="131" t="s">
        <v>367</v>
      </c>
      <c r="AM18" s="131"/>
      <c r="AN18" s="131"/>
      <c r="AO18" s="131"/>
      <c r="AQ18" s="145"/>
    </row>
    <row r="19" spans="1:43" ht="20.100000000000001" customHeight="1" x14ac:dyDescent="0.25">
      <c r="A19" s="60">
        <v>16</v>
      </c>
      <c r="B19" s="74" t="s">
        <v>178</v>
      </c>
      <c r="C19" s="51">
        <v>32</v>
      </c>
      <c r="D19" s="51"/>
      <c r="E19" s="51"/>
      <c r="F19" s="66" t="s">
        <v>189</v>
      </c>
      <c r="G19" s="66">
        <v>1</v>
      </c>
      <c r="H19" s="60"/>
      <c r="I19" s="60"/>
      <c r="J19" s="60"/>
      <c r="K19" s="60"/>
      <c r="L19" s="60"/>
      <c r="M19" s="60"/>
      <c r="P19" s="61"/>
      <c r="T19" s="125">
        <f t="shared" si="0"/>
        <v>0</v>
      </c>
      <c r="U19" s="118"/>
      <c r="V19" s="118"/>
      <c r="W19" s="118"/>
      <c r="AB19" s="116">
        <v>7</v>
      </c>
      <c r="AC19" s="116"/>
      <c r="AI19" s="131" t="s">
        <v>366</v>
      </c>
      <c r="AJ19" s="131" t="s">
        <v>406</v>
      </c>
      <c r="AK19" s="131"/>
      <c r="AL19" s="131"/>
      <c r="AM19" s="131"/>
      <c r="AN19" s="131"/>
      <c r="AO19" s="131"/>
      <c r="AQ19" s="145"/>
    </row>
    <row r="20" spans="1:43" ht="20.100000000000001" customHeight="1" x14ac:dyDescent="0.25">
      <c r="A20" s="60">
        <v>17</v>
      </c>
      <c r="B20" s="98" t="s">
        <v>199</v>
      </c>
      <c r="C20" s="51">
        <v>48</v>
      </c>
      <c r="D20" s="51">
        <v>32</v>
      </c>
      <c r="E20" s="51">
        <v>32</v>
      </c>
      <c r="F20" s="66" t="s">
        <v>239</v>
      </c>
      <c r="G20" s="66"/>
      <c r="H20" s="60">
        <v>1</v>
      </c>
      <c r="I20" s="60">
        <v>40</v>
      </c>
      <c r="J20" s="60">
        <v>70</v>
      </c>
      <c r="K20" s="150">
        <v>2</v>
      </c>
      <c r="L20" s="150">
        <v>80</v>
      </c>
      <c r="M20" s="150">
        <v>140</v>
      </c>
      <c r="O20" s="61">
        <v>1</v>
      </c>
      <c r="P20" s="61"/>
      <c r="T20" s="125">
        <f t="shared" si="0"/>
        <v>1</v>
      </c>
      <c r="U20" s="118">
        <v>16</v>
      </c>
      <c r="V20" s="118">
        <v>16</v>
      </c>
      <c r="W20" s="118">
        <v>16</v>
      </c>
      <c r="AB20" s="116">
        <v>7</v>
      </c>
      <c r="AC20" s="116">
        <v>1</v>
      </c>
      <c r="AI20" s="131" t="s">
        <v>368</v>
      </c>
      <c r="AJ20" s="131" t="s">
        <v>369</v>
      </c>
      <c r="AK20" s="131" t="s">
        <v>370</v>
      </c>
      <c r="AL20" s="131"/>
      <c r="AM20" s="131"/>
      <c r="AN20" s="131"/>
      <c r="AO20" s="131"/>
      <c r="AQ20" s="145" t="s">
        <v>413</v>
      </c>
    </row>
    <row r="21" spans="1:43" ht="20.100000000000001" customHeight="1" x14ac:dyDescent="0.25">
      <c r="A21" s="60">
        <v>18</v>
      </c>
      <c r="B21" s="98" t="s">
        <v>171</v>
      </c>
      <c r="C21" s="51">
        <v>48</v>
      </c>
      <c r="D21" s="51">
        <v>48</v>
      </c>
      <c r="E21" s="51">
        <v>48</v>
      </c>
      <c r="F21" s="66" t="s">
        <v>241</v>
      </c>
      <c r="G21" s="66">
        <v>1</v>
      </c>
      <c r="H21" s="60"/>
      <c r="I21" s="60"/>
      <c r="J21" s="60"/>
      <c r="K21" s="151"/>
      <c r="L21" s="151"/>
      <c r="M21" s="151"/>
      <c r="P21" s="61">
        <v>1</v>
      </c>
      <c r="T21" s="125">
        <f t="shared" si="0"/>
        <v>1</v>
      </c>
      <c r="U21" s="118"/>
      <c r="V21" s="118"/>
      <c r="W21" s="118"/>
      <c r="AB21" s="116">
        <v>7</v>
      </c>
      <c r="AC21" s="116">
        <v>1</v>
      </c>
      <c r="AI21" s="131" t="s">
        <v>371</v>
      </c>
      <c r="AJ21" s="131" t="s">
        <v>370</v>
      </c>
      <c r="AK21" s="131"/>
      <c r="AL21" s="131"/>
      <c r="AM21" s="131"/>
      <c r="AN21" s="131"/>
      <c r="AO21" s="131"/>
      <c r="AQ21" s="145"/>
    </row>
    <row r="22" spans="1:43" ht="20.100000000000001" customHeight="1" x14ac:dyDescent="0.25">
      <c r="A22" s="60">
        <v>19</v>
      </c>
      <c r="B22" s="74" t="s">
        <v>13</v>
      </c>
      <c r="C22" s="51">
        <v>64</v>
      </c>
      <c r="D22" s="51">
        <v>32</v>
      </c>
      <c r="E22" s="51">
        <v>32</v>
      </c>
      <c r="F22" s="66" t="s">
        <v>240</v>
      </c>
      <c r="G22" s="66"/>
      <c r="H22" s="60">
        <v>1</v>
      </c>
      <c r="I22" s="60">
        <v>40</v>
      </c>
      <c r="J22" s="60">
        <v>70</v>
      </c>
      <c r="K22" s="152"/>
      <c r="L22" s="152"/>
      <c r="M22" s="152"/>
      <c r="O22" s="61">
        <v>1</v>
      </c>
      <c r="P22" s="61">
        <v>1</v>
      </c>
      <c r="T22" s="125">
        <f t="shared" si="0"/>
        <v>2</v>
      </c>
      <c r="U22" s="118">
        <v>64</v>
      </c>
      <c r="V22" s="118">
        <v>32</v>
      </c>
      <c r="W22" s="118">
        <v>32</v>
      </c>
      <c r="AB22" s="116">
        <v>7</v>
      </c>
      <c r="AC22" s="116">
        <v>1</v>
      </c>
      <c r="AI22" s="131" t="s">
        <v>368</v>
      </c>
      <c r="AJ22" s="131" t="s">
        <v>369</v>
      </c>
      <c r="AK22" s="131" t="s">
        <v>370</v>
      </c>
      <c r="AL22" s="131"/>
      <c r="AM22" s="131"/>
      <c r="AN22" s="131"/>
      <c r="AO22" s="131"/>
      <c r="AQ22" s="145"/>
    </row>
    <row r="23" spans="1:43" ht="20.100000000000001" customHeight="1" x14ac:dyDescent="0.25">
      <c r="A23" s="60">
        <v>20</v>
      </c>
      <c r="B23" s="98" t="s">
        <v>226</v>
      </c>
      <c r="C23" s="51">
        <v>48</v>
      </c>
      <c r="D23" s="51"/>
      <c r="E23" s="51"/>
      <c r="F23" s="66" t="s">
        <v>225</v>
      </c>
      <c r="G23" s="66">
        <v>1</v>
      </c>
      <c r="H23" s="60"/>
      <c r="I23" s="60"/>
      <c r="J23" s="60"/>
      <c r="K23" s="60"/>
      <c r="L23" s="60"/>
      <c r="M23" s="60"/>
      <c r="O23" s="61">
        <v>1</v>
      </c>
      <c r="P23" s="61"/>
      <c r="T23" s="125">
        <f t="shared" si="0"/>
        <v>1</v>
      </c>
      <c r="U23" s="118"/>
      <c r="V23" s="118"/>
      <c r="W23" s="118"/>
      <c r="AB23" s="116">
        <v>7</v>
      </c>
      <c r="AC23" s="116">
        <v>1</v>
      </c>
      <c r="AI23" s="131" t="s">
        <v>366</v>
      </c>
      <c r="AJ23" s="131" t="s">
        <v>368</v>
      </c>
      <c r="AK23" s="131" t="s">
        <v>374</v>
      </c>
      <c r="AL23" s="131" t="s">
        <v>375</v>
      </c>
      <c r="AM23" s="131"/>
      <c r="AN23" s="131"/>
      <c r="AO23" s="131"/>
      <c r="AQ23" s="145"/>
    </row>
    <row r="24" spans="1:43" ht="20.100000000000001" customHeight="1" x14ac:dyDescent="0.25">
      <c r="A24" s="60">
        <v>21</v>
      </c>
      <c r="B24" s="98" t="s">
        <v>190</v>
      </c>
      <c r="C24" s="51">
        <v>32</v>
      </c>
      <c r="D24" s="51">
        <v>32</v>
      </c>
      <c r="E24" s="51">
        <v>32</v>
      </c>
      <c r="F24" s="66" t="s">
        <v>251</v>
      </c>
      <c r="G24" s="66">
        <v>1</v>
      </c>
      <c r="H24" s="60"/>
      <c r="I24" s="60"/>
      <c r="J24" s="60"/>
      <c r="K24" s="60"/>
      <c r="L24" s="60"/>
      <c r="M24" s="60"/>
      <c r="P24" s="61"/>
      <c r="R24" s="61">
        <v>1</v>
      </c>
      <c r="T24" s="125">
        <f t="shared" si="0"/>
        <v>1</v>
      </c>
      <c r="U24" s="118"/>
      <c r="V24" s="118"/>
      <c r="W24" s="118"/>
      <c r="AB24" s="116">
        <v>8</v>
      </c>
      <c r="AC24" s="116"/>
      <c r="AI24" s="131" t="s">
        <v>372</v>
      </c>
      <c r="AJ24" s="131" t="s">
        <v>370</v>
      </c>
      <c r="AK24" s="131" t="s">
        <v>373</v>
      </c>
      <c r="AL24" s="131"/>
      <c r="AM24" s="131"/>
      <c r="AN24" s="131"/>
      <c r="AO24" s="131"/>
      <c r="AQ24" s="145"/>
    </row>
    <row r="25" spans="1:43" ht="20.100000000000001" customHeight="1" x14ac:dyDescent="0.25">
      <c r="A25" s="60">
        <v>22</v>
      </c>
      <c r="B25" s="73" t="s">
        <v>289</v>
      </c>
      <c r="C25" s="73">
        <v>64</v>
      </c>
      <c r="D25" s="73"/>
      <c r="E25" s="73"/>
      <c r="F25" s="66" t="s">
        <v>292</v>
      </c>
      <c r="G25" s="66">
        <v>1</v>
      </c>
      <c r="H25" s="60"/>
      <c r="I25" s="60"/>
      <c r="J25" s="60"/>
      <c r="K25" s="60"/>
      <c r="L25" s="60"/>
      <c r="M25" s="60"/>
      <c r="P25" s="61">
        <v>1</v>
      </c>
      <c r="T25" s="125">
        <f t="shared" si="0"/>
        <v>1</v>
      </c>
      <c r="U25" s="118"/>
      <c r="V25" s="118"/>
      <c r="W25" s="118"/>
      <c r="AB25" s="116">
        <v>9</v>
      </c>
      <c r="AC25" s="116"/>
      <c r="AI25" s="131" t="s">
        <v>371</v>
      </c>
      <c r="AJ25" s="131" t="s">
        <v>395</v>
      </c>
      <c r="AK25" s="131"/>
      <c r="AL25" s="131"/>
      <c r="AM25" s="131"/>
      <c r="AN25" s="131"/>
      <c r="AO25" s="131"/>
      <c r="AQ25" s="145"/>
    </row>
    <row r="26" spans="1:43" ht="20.100000000000001" customHeight="1" x14ac:dyDescent="0.25">
      <c r="A26" s="60">
        <v>23</v>
      </c>
      <c r="B26" s="73" t="s">
        <v>290</v>
      </c>
      <c r="C26" s="73">
        <v>48</v>
      </c>
      <c r="D26" s="73"/>
      <c r="E26" s="73"/>
      <c r="F26" s="66" t="s">
        <v>291</v>
      </c>
      <c r="G26" s="66">
        <v>1</v>
      </c>
      <c r="H26" s="60"/>
      <c r="I26" s="60"/>
      <c r="J26" s="60"/>
      <c r="K26" s="60"/>
      <c r="L26" s="60"/>
      <c r="M26" s="60"/>
      <c r="P26" s="61">
        <v>1</v>
      </c>
      <c r="T26" s="125">
        <f t="shared" si="0"/>
        <v>1</v>
      </c>
      <c r="U26" s="118"/>
      <c r="V26" s="118"/>
      <c r="W26" s="118"/>
      <c r="AB26" s="116">
        <v>10</v>
      </c>
      <c r="AC26" s="116"/>
      <c r="AI26" s="131" t="s">
        <v>371</v>
      </c>
      <c r="AJ26" s="131" t="s">
        <v>403</v>
      </c>
      <c r="AK26" s="131" t="s">
        <v>404</v>
      </c>
      <c r="AL26" s="131" t="s">
        <v>405</v>
      </c>
      <c r="AM26" s="131"/>
      <c r="AN26" s="131"/>
      <c r="AO26" s="131"/>
      <c r="AQ26" s="145"/>
    </row>
    <row r="27" spans="1:43" ht="20.100000000000001" customHeight="1" x14ac:dyDescent="0.25">
      <c r="A27" s="60">
        <v>24</v>
      </c>
      <c r="B27" s="98" t="s">
        <v>26</v>
      </c>
      <c r="C27" s="51">
        <v>80</v>
      </c>
      <c r="D27" s="51">
        <v>80</v>
      </c>
      <c r="E27" s="51"/>
      <c r="F27" s="87" t="s">
        <v>274</v>
      </c>
      <c r="G27" s="87"/>
      <c r="H27" s="60"/>
      <c r="I27" s="60">
        <v>20</v>
      </c>
      <c r="J27" s="60">
        <v>25</v>
      </c>
      <c r="K27" s="60"/>
      <c r="L27" s="60">
        <v>20</v>
      </c>
      <c r="M27" s="60">
        <v>25</v>
      </c>
      <c r="N27" s="61">
        <v>1</v>
      </c>
      <c r="P27" s="61"/>
      <c r="Q27" s="61">
        <v>1</v>
      </c>
      <c r="T27" s="125">
        <f t="shared" si="0"/>
        <v>2</v>
      </c>
      <c r="U27" s="118">
        <v>48</v>
      </c>
      <c r="V27" s="118">
        <v>48</v>
      </c>
      <c r="W27" s="118"/>
      <c r="AB27" s="116">
        <v>11</v>
      </c>
      <c r="AC27" s="116"/>
      <c r="AI27" s="131" t="s">
        <v>374</v>
      </c>
      <c r="AJ27" s="131" t="s">
        <v>376</v>
      </c>
      <c r="AK27" s="131" t="s">
        <v>377</v>
      </c>
      <c r="AL27" s="131" t="s">
        <v>378</v>
      </c>
      <c r="AM27" s="131"/>
      <c r="AN27" s="131"/>
      <c r="AO27" s="131"/>
      <c r="AQ27" s="137" t="s">
        <v>414</v>
      </c>
    </row>
    <row r="28" spans="1:43" ht="20.100000000000001" customHeight="1" x14ac:dyDescent="0.25">
      <c r="A28" s="60">
        <v>25</v>
      </c>
      <c r="B28" s="98" t="s">
        <v>21</v>
      </c>
      <c r="C28" s="51">
        <v>48</v>
      </c>
      <c r="D28" s="51">
        <v>48</v>
      </c>
      <c r="E28" s="51">
        <v>48</v>
      </c>
      <c r="F28" s="66" t="s">
        <v>177</v>
      </c>
      <c r="G28" s="66"/>
      <c r="H28" s="60">
        <v>1</v>
      </c>
      <c r="I28" s="60">
        <v>20</v>
      </c>
      <c r="J28" s="60">
        <v>45</v>
      </c>
      <c r="K28" s="60">
        <v>1</v>
      </c>
      <c r="L28" s="60">
        <v>20</v>
      </c>
      <c r="M28" s="60">
        <v>45</v>
      </c>
      <c r="P28" s="61"/>
      <c r="Q28" s="61">
        <v>1</v>
      </c>
      <c r="T28" s="125">
        <f t="shared" si="0"/>
        <v>1</v>
      </c>
      <c r="U28" s="118">
        <v>48</v>
      </c>
      <c r="V28" s="118">
        <v>48</v>
      </c>
      <c r="W28" s="118">
        <v>48</v>
      </c>
      <c r="AB28" s="116">
        <v>11</v>
      </c>
      <c r="AC28" s="116"/>
      <c r="AI28" s="131" t="s">
        <v>353</v>
      </c>
      <c r="AJ28" s="131" t="s">
        <v>354</v>
      </c>
      <c r="AK28" s="131" t="s">
        <v>355</v>
      </c>
      <c r="AL28" s="131"/>
      <c r="AM28" s="131"/>
      <c r="AN28" s="131"/>
      <c r="AO28" s="131"/>
      <c r="AQ28" s="137" t="s">
        <v>177</v>
      </c>
    </row>
    <row r="29" spans="1:43" ht="20.100000000000001" customHeight="1" x14ac:dyDescent="0.25">
      <c r="A29" s="60">
        <v>26</v>
      </c>
      <c r="B29" s="98" t="s">
        <v>18</v>
      </c>
      <c r="C29" s="51">
        <v>48</v>
      </c>
      <c r="D29" s="51">
        <v>48</v>
      </c>
      <c r="E29" s="51">
        <v>48</v>
      </c>
      <c r="F29" s="66" t="s">
        <v>176</v>
      </c>
      <c r="G29" s="66"/>
      <c r="H29" s="60">
        <v>1</v>
      </c>
      <c r="I29" s="60">
        <v>40</v>
      </c>
      <c r="J29" s="60">
        <v>70</v>
      </c>
      <c r="K29" s="60">
        <v>1</v>
      </c>
      <c r="L29" s="60">
        <v>40</v>
      </c>
      <c r="M29" s="60">
        <v>70</v>
      </c>
      <c r="P29" s="61"/>
      <c r="Q29" s="61">
        <v>1</v>
      </c>
      <c r="T29" s="125">
        <f t="shared" si="0"/>
        <v>1</v>
      </c>
      <c r="U29" s="118">
        <v>48</v>
      </c>
      <c r="V29" s="118">
        <v>48</v>
      </c>
      <c r="W29" s="118">
        <v>48</v>
      </c>
      <c r="AB29" s="116">
        <v>11</v>
      </c>
      <c r="AC29" s="116"/>
      <c r="AI29" s="131" t="s">
        <v>368</v>
      </c>
      <c r="AJ29" s="131" t="s">
        <v>372</v>
      </c>
      <c r="AK29" s="131" t="s">
        <v>378</v>
      </c>
      <c r="AL29" s="131"/>
      <c r="AM29" s="131"/>
      <c r="AN29" s="131"/>
      <c r="AO29" s="131"/>
      <c r="AQ29" s="137" t="s">
        <v>176</v>
      </c>
    </row>
    <row r="30" spans="1:43" ht="20.100000000000001" customHeight="1" x14ac:dyDescent="0.25">
      <c r="A30" s="60">
        <v>27</v>
      </c>
      <c r="B30" s="74" t="s">
        <v>196</v>
      </c>
      <c r="C30" s="51">
        <v>64</v>
      </c>
      <c r="D30" s="51">
        <v>64</v>
      </c>
      <c r="E30" s="51">
        <v>64</v>
      </c>
      <c r="F30" s="66" t="s">
        <v>184</v>
      </c>
      <c r="G30" s="66"/>
      <c r="H30" s="60"/>
      <c r="I30" s="60">
        <v>40</v>
      </c>
      <c r="J30" s="60">
        <v>50</v>
      </c>
      <c r="K30" s="60"/>
      <c r="L30" s="150">
        <v>140</v>
      </c>
      <c r="M30" s="150">
        <v>175</v>
      </c>
      <c r="P30" s="61"/>
      <c r="Q30" s="61">
        <v>1</v>
      </c>
      <c r="T30" s="125">
        <f t="shared" si="0"/>
        <v>1</v>
      </c>
      <c r="U30" s="118">
        <v>32</v>
      </c>
      <c r="V30" s="118">
        <v>32</v>
      </c>
      <c r="W30" s="118">
        <v>32</v>
      </c>
      <c r="AB30" s="116">
        <v>11</v>
      </c>
      <c r="AC30" s="116">
        <v>1</v>
      </c>
      <c r="AI30" s="131" t="s">
        <v>399</v>
      </c>
      <c r="AJ30" s="131" t="s">
        <v>400</v>
      </c>
      <c r="AK30" s="131" t="s">
        <v>376</v>
      </c>
      <c r="AL30" s="131" t="s">
        <v>373</v>
      </c>
      <c r="AM30" s="131" t="s">
        <v>382</v>
      </c>
      <c r="AN30" s="131" t="s">
        <v>372</v>
      </c>
      <c r="AO30" s="131"/>
      <c r="AQ30" s="145" t="s">
        <v>415</v>
      </c>
    </row>
    <row r="31" spans="1:43" ht="20.100000000000001" customHeight="1" x14ac:dyDescent="0.25">
      <c r="A31" s="60">
        <v>28</v>
      </c>
      <c r="B31" s="74" t="s">
        <v>191</v>
      </c>
      <c r="C31" s="96">
        <v>64</v>
      </c>
      <c r="D31" s="73">
        <v>64</v>
      </c>
      <c r="E31" s="73">
        <v>64</v>
      </c>
      <c r="F31" s="66" t="s">
        <v>277</v>
      </c>
      <c r="G31" s="66">
        <v>1</v>
      </c>
      <c r="H31" s="60"/>
      <c r="I31" s="60"/>
      <c r="J31" s="60"/>
      <c r="K31" s="60"/>
      <c r="L31" s="151"/>
      <c r="M31" s="151"/>
      <c r="P31" s="61"/>
      <c r="R31" s="61">
        <v>1</v>
      </c>
      <c r="T31" s="125">
        <f t="shared" si="0"/>
        <v>1</v>
      </c>
      <c r="U31" s="118">
        <v>32</v>
      </c>
      <c r="V31" s="118">
        <v>32</v>
      </c>
      <c r="W31" s="118">
        <v>32</v>
      </c>
      <c r="AB31" s="116">
        <v>11</v>
      </c>
      <c r="AC31" s="116"/>
      <c r="AI31" s="131" t="s">
        <v>399</v>
      </c>
      <c r="AJ31" s="131" t="s">
        <v>401</v>
      </c>
      <c r="AK31" s="131" t="s">
        <v>372</v>
      </c>
      <c r="AL31" s="131" t="s">
        <v>402</v>
      </c>
      <c r="AM31" s="131" t="s">
        <v>398</v>
      </c>
      <c r="AN31" s="131"/>
      <c r="AO31" s="131"/>
      <c r="AQ31" s="145"/>
    </row>
    <row r="32" spans="1:43" ht="20.100000000000001" customHeight="1" x14ac:dyDescent="0.25">
      <c r="A32" s="60">
        <v>29</v>
      </c>
      <c r="B32" s="92" t="s">
        <v>197</v>
      </c>
      <c r="C32" s="48">
        <v>80</v>
      </c>
      <c r="D32" s="48">
        <v>48</v>
      </c>
      <c r="E32" s="48">
        <v>48</v>
      </c>
      <c r="F32" s="66" t="s">
        <v>185</v>
      </c>
      <c r="G32" s="66"/>
      <c r="H32" s="60"/>
      <c r="I32" s="60">
        <v>40</v>
      </c>
      <c r="J32" s="60">
        <v>50</v>
      </c>
      <c r="K32" s="60"/>
      <c r="L32" s="151"/>
      <c r="M32" s="151"/>
      <c r="P32" s="61"/>
      <c r="R32" s="61">
        <v>1</v>
      </c>
      <c r="T32" s="125">
        <f t="shared" si="0"/>
        <v>1</v>
      </c>
      <c r="U32" s="118">
        <v>32</v>
      </c>
      <c r="V32" s="118">
        <v>32</v>
      </c>
      <c r="W32" s="118">
        <v>32</v>
      </c>
      <c r="AB32" s="116">
        <v>11</v>
      </c>
      <c r="AC32" s="116">
        <v>1</v>
      </c>
      <c r="AI32" s="131" t="s">
        <v>399</v>
      </c>
      <c r="AJ32" s="131" t="s">
        <v>400</v>
      </c>
      <c r="AK32" s="131" t="s">
        <v>376</v>
      </c>
      <c r="AL32" s="131" t="s">
        <v>373</v>
      </c>
      <c r="AM32" s="131" t="s">
        <v>382</v>
      </c>
      <c r="AN32" s="131" t="s">
        <v>372</v>
      </c>
      <c r="AO32" s="131"/>
      <c r="AQ32" s="145"/>
    </row>
    <row r="33" spans="1:43" ht="20.100000000000001" customHeight="1" x14ac:dyDescent="0.25">
      <c r="A33" s="60">
        <v>30</v>
      </c>
      <c r="B33" s="73" t="s">
        <v>77</v>
      </c>
      <c r="C33" s="73">
        <v>64</v>
      </c>
      <c r="D33" s="73"/>
      <c r="E33" s="73"/>
      <c r="F33" s="66" t="s">
        <v>245</v>
      </c>
      <c r="G33" s="66">
        <v>1</v>
      </c>
      <c r="H33" s="60"/>
      <c r="I33" s="60"/>
      <c r="J33" s="60"/>
      <c r="K33" s="60"/>
      <c r="L33" s="151"/>
      <c r="M33" s="151"/>
      <c r="P33" s="61"/>
      <c r="T33" s="125">
        <f t="shared" si="0"/>
        <v>0</v>
      </c>
      <c r="U33" s="118">
        <v>32</v>
      </c>
      <c r="V33" s="118">
        <v>32</v>
      </c>
      <c r="W33" s="118">
        <v>32</v>
      </c>
      <c r="AB33" s="116">
        <v>11</v>
      </c>
      <c r="AC33" s="116"/>
      <c r="AI33" s="131" t="s">
        <v>399</v>
      </c>
      <c r="AJ33" s="131" t="s">
        <v>372</v>
      </c>
      <c r="AK33" s="131" t="s">
        <v>402</v>
      </c>
      <c r="AL33" s="131" t="s">
        <v>398</v>
      </c>
      <c r="AM33" s="131"/>
      <c r="AN33" s="131"/>
      <c r="AO33" s="131"/>
      <c r="AQ33" s="145"/>
    </row>
    <row r="34" spans="1:43" ht="20.100000000000001" customHeight="1" x14ac:dyDescent="0.25">
      <c r="A34" s="60">
        <v>31</v>
      </c>
      <c r="B34" s="74" t="s">
        <v>201</v>
      </c>
      <c r="C34" s="73">
        <v>64</v>
      </c>
      <c r="D34" s="51">
        <v>64</v>
      </c>
      <c r="E34" s="51"/>
      <c r="F34" s="66" t="s">
        <v>186</v>
      </c>
      <c r="G34" s="66"/>
      <c r="H34" s="60"/>
      <c r="I34" s="60">
        <v>40</v>
      </c>
      <c r="J34" s="60">
        <v>50</v>
      </c>
      <c r="K34" s="60"/>
      <c r="L34" s="151"/>
      <c r="M34" s="151"/>
      <c r="P34" s="61"/>
      <c r="R34" s="61">
        <v>1</v>
      </c>
      <c r="T34" s="125">
        <f t="shared" si="0"/>
        <v>1</v>
      </c>
      <c r="U34" s="118">
        <v>32</v>
      </c>
      <c r="V34" s="118">
        <v>32</v>
      </c>
      <c r="W34" s="118">
        <v>32</v>
      </c>
      <c r="AB34" s="116">
        <v>11</v>
      </c>
      <c r="AC34" s="116"/>
      <c r="AI34" s="131" t="s">
        <v>379</v>
      </c>
      <c r="AJ34" s="131" t="s">
        <v>380</v>
      </c>
      <c r="AK34" s="131" t="s">
        <v>381</v>
      </c>
      <c r="AL34" s="131" t="s">
        <v>373</v>
      </c>
      <c r="AM34" s="131" t="s">
        <v>382</v>
      </c>
      <c r="AN34" s="131"/>
      <c r="AO34" s="131"/>
      <c r="AQ34" s="145"/>
    </row>
    <row r="35" spans="1:43" ht="20.100000000000001" customHeight="1" x14ac:dyDescent="0.25">
      <c r="A35" s="60">
        <v>32</v>
      </c>
      <c r="B35" s="74" t="s">
        <v>198</v>
      </c>
      <c r="C35" s="73">
        <v>64</v>
      </c>
      <c r="D35" s="51">
        <v>64</v>
      </c>
      <c r="E35" s="51">
        <v>64</v>
      </c>
      <c r="F35" s="88" t="s">
        <v>276</v>
      </c>
      <c r="G35" s="88">
        <v>1</v>
      </c>
      <c r="H35" s="60"/>
      <c r="I35" s="60"/>
      <c r="J35" s="60"/>
      <c r="K35" s="60"/>
      <c r="L35" s="151"/>
      <c r="M35" s="151"/>
      <c r="P35" s="61"/>
      <c r="T35" s="125">
        <f t="shared" si="0"/>
        <v>0</v>
      </c>
      <c r="U35" s="118">
        <v>32</v>
      </c>
      <c r="V35" s="118">
        <v>32</v>
      </c>
      <c r="W35" s="118">
        <v>32</v>
      </c>
      <c r="AB35" s="116">
        <v>11</v>
      </c>
      <c r="AC35" s="116">
        <v>1</v>
      </c>
      <c r="AI35" s="131" t="s">
        <v>383</v>
      </c>
      <c r="AJ35" s="131" t="s">
        <v>384</v>
      </c>
      <c r="AK35" s="131" t="s">
        <v>385</v>
      </c>
      <c r="AL35" s="131" t="s">
        <v>386</v>
      </c>
      <c r="AM35" s="131" t="s">
        <v>387</v>
      </c>
      <c r="AN35" s="131"/>
      <c r="AO35" s="131"/>
      <c r="AQ35" s="145"/>
    </row>
    <row r="36" spans="1:43" ht="20.100000000000001" customHeight="1" x14ac:dyDescent="0.25">
      <c r="A36" s="60">
        <v>33</v>
      </c>
      <c r="B36" s="74" t="s">
        <v>202</v>
      </c>
      <c r="C36" s="73">
        <v>64</v>
      </c>
      <c r="D36" s="51">
        <v>48</v>
      </c>
      <c r="E36" s="51"/>
      <c r="F36" s="66" t="s">
        <v>275</v>
      </c>
      <c r="G36" s="66"/>
      <c r="H36" s="60"/>
      <c r="I36" s="60">
        <v>40</v>
      </c>
      <c r="J36" s="60">
        <v>50</v>
      </c>
      <c r="K36" s="60"/>
      <c r="L36" s="151"/>
      <c r="M36" s="151"/>
      <c r="P36" s="61"/>
      <c r="T36" s="125">
        <f t="shared" si="0"/>
        <v>0</v>
      </c>
      <c r="U36" s="118">
        <v>32</v>
      </c>
      <c r="V36" s="118">
        <v>32</v>
      </c>
      <c r="W36" s="118">
        <v>32</v>
      </c>
      <c r="AB36" s="116">
        <v>11</v>
      </c>
      <c r="AC36" s="116">
        <v>1</v>
      </c>
      <c r="AI36" s="131" t="s">
        <v>379</v>
      </c>
      <c r="AJ36" s="131" t="s">
        <v>380</v>
      </c>
      <c r="AK36" s="131" t="s">
        <v>381</v>
      </c>
      <c r="AL36" s="131" t="s">
        <v>373</v>
      </c>
      <c r="AM36" s="131" t="s">
        <v>382</v>
      </c>
      <c r="AN36" s="131"/>
      <c r="AO36" s="131"/>
      <c r="AQ36" s="145"/>
    </row>
    <row r="37" spans="1:43" ht="20.100000000000001" customHeight="1" x14ac:dyDescent="0.25">
      <c r="A37" s="60">
        <v>34</v>
      </c>
      <c r="B37" s="73" t="s">
        <v>76</v>
      </c>
      <c r="C37" s="73">
        <v>48</v>
      </c>
      <c r="D37" s="73"/>
      <c r="E37" s="73"/>
      <c r="F37" s="89" t="s">
        <v>320</v>
      </c>
      <c r="G37" s="89">
        <v>1</v>
      </c>
      <c r="H37" s="60"/>
      <c r="I37" s="60"/>
      <c r="J37" s="60"/>
      <c r="K37" s="60"/>
      <c r="L37" s="151"/>
      <c r="M37" s="151"/>
      <c r="P37" s="61"/>
      <c r="T37" s="125">
        <f t="shared" si="0"/>
        <v>0</v>
      </c>
      <c r="U37" s="118">
        <v>32</v>
      </c>
      <c r="V37" s="118">
        <v>32</v>
      </c>
      <c r="W37" s="118">
        <v>32</v>
      </c>
      <c r="AB37" s="116">
        <v>11</v>
      </c>
      <c r="AC37" s="116">
        <v>1</v>
      </c>
      <c r="AI37" s="131" t="s">
        <v>383</v>
      </c>
      <c r="AJ37" s="131" t="s">
        <v>384</v>
      </c>
      <c r="AK37" s="131" t="s">
        <v>385</v>
      </c>
      <c r="AL37" s="131" t="s">
        <v>386</v>
      </c>
      <c r="AM37" s="131" t="s">
        <v>387</v>
      </c>
      <c r="AN37" s="131"/>
      <c r="AO37" s="131"/>
      <c r="AQ37" s="145"/>
    </row>
    <row r="38" spans="1:43" ht="20.100000000000001" customHeight="1" x14ac:dyDescent="0.25">
      <c r="A38" s="60">
        <v>35</v>
      </c>
      <c r="B38" s="104" t="s">
        <v>172</v>
      </c>
      <c r="C38" s="51">
        <v>64</v>
      </c>
      <c r="D38" s="51">
        <v>64</v>
      </c>
      <c r="E38" s="51"/>
      <c r="F38" s="66" t="s">
        <v>227</v>
      </c>
      <c r="G38" s="66"/>
      <c r="H38" s="60"/>
      <c r="I38" s="60">
        <v>40</v>
      </c>
      <c r="J38" s="60">
        <v>50</v>
      </c>
      <c r="K38" s="60"/>
      <c r="L38" s="151"/>
      <c r="M38" s="151"/>
      <c r="P38" s="61"/>
      <c r="R38" s="61">
        <v>1</v>
      </c>
      <c r="T38" s="125">
        <f t="shared" si="0"/>
        <v>1</v>
      </c>
      <c r="U38" s="118">
        <v>64</v>
      </c>
      <c r="V38" s="118">
        <v>64</v>
      </c>
      <c r="W38" s="118"/>
      <c r="AB38" s="116">
        <v>11</v>
      </c>
      <c r="AC38" s="116">
        <v>1</v>
      </c>
      <c r="AI38" s="131" t="s">
        <v>382</v>
      </c>
      <c r="AJ38" s="131" t="s">
        <v>373</v>
      </c>
      <c r="AK38" s="131" t="s">
        <v>381</v>
      </c>
      <c r="AL38" s="131" t="s">
        <v>382</v>
      </c>
      <c r="AM38" s="131"/>
      <c r="AN38" s="131"/>
      <c r="AO38" s="131"/>
      <c r="AQ38" s="145"/>
    </row>
    <row r="39" spans="1:43" ht="20.100000000000001" customHeight="1" x14ac:dyDescent="0.25">
      <c r="A39" s="60">
        <v>36</v>
      </c>
      <c r="B39" s="104" t="s">
        <v>41</v>
      </c>
      <c r="C39" s="51">
        <v>64</v>
      </c>
      <c r="D39" s="51">
        <v>64</v>
      </c>
      <c r="E39" s="51">
        <v>64</v>
      </c>
      <c r="F39" s="66" t="s">
        <v>227</v>
      </c>
      <c r="G39" s="66">
        <v>1</v>
      </c>
      <c r="H39" s="60"/>
      <c r="I39" s="60"/>
      <c r="J39" s="60"/>
      <c r="K39" s="60"/>
      <c r="L39" s="151"/>
      <c r="M39" s="151"/>
      <c r="P39" s="61"/>
      <c r="T39" s="125">
        <f t="shared" si="0"/>
        <v>0</v>
      </c>
      <c r="U39" s="118">
        <v>64</v>
      </c>
      <c r="V39" s="118">
        <v>64</v>
      </c>
      <c r="W39" s="118">
        <v>64</v>
      </c>
      <c r="AB39" s="116">
        <v>11</v>
      </c>
      <c r="AC39" s="116"/>
      <c r="AI39" s="131" t="s">
        <v>390</v>
      </c>
      <c r="AJ39" s="131" t="s">
        <v>381</v>
      </c>
      <c r="AK39" s="131" t="s">
        <v>391</v>
      </c>
      <c r="AL39" s="131" t="s">
        <v>389</v>
      </c>
      <c r="AM39" s="131"/>
      <c r="AN39" s="131"/>
      <c r="AO39" s="131"/>
      <c r="AQ39" s="145"/>
    </row>
    <row r="40" spans="1:43" ht="20.100000000000001" customHeight="1" x14ac:dyDescent="0.25">
      <c r="A40" s="60">
        <v>37</v>
      </c>
      <c r="B40" s="103" t="s">
        <v>236</v>
      </c>
      <c r="C40" s="73">
        <v>32</v>
      </c>
      <c r="D40" s="73">
        <v>32</v>
      </c>
      <c r="E40" s="73">
        <v>32</v>
      </c>
      <c r="F40" s="66" t="s">
        <v>331</v>
      </c>
      <c r="G40" s="66"/>
      <c r="H40" s="60"/>
      <c r="I40" s="60">
        <v>24</v>
      </c>
      <c r="J40" s="60">
        <v>30</v>
      </c>
      <c r="K40" s="60"/>
      <c r="L40" s="151"/>
      <c r="M40" s="151"/>
      <c r="P40" s="61"/>
      <c r="T40" s="125">
        <f t="shared" si="0"/>
        <v>0</v>
      </c>
      <c r="U40" s="118">
        <v>32</v>
      </c>
      <c r="V40" s="118">
        <v>32</v>
      </c>
      <c r="W40" s="118">
        <v>32</v>
      </c>
      <c r="AB40" s="116">
        <v>15</v>
      </c>
      <c r="AC40" s="116"/>
      <c r="AI40" s="131" t="s">
        <v>374</v>
      </c>
      <c r="AJ40" s="131" t="s">
        <v>372</v>
      </c>
      <c r="AK40" s="131" t="s">
        <v>377</v>
      </c>
      <c r="AL40" s="131" t="s">
        <v>378</v>
      </c>
      <c r="AM40" s="131" t="s">
        <v>373</v>
      </c>
      <c r="AN40" s="131"/>
      <c r="AO40" s="131"/>
      <c r="AQ40" s="145"/>
    </row>
    <row r="41" spans="1:43" ht="20.100000000000001" customHeight="1" x14ac:dyDescent="0.25">
      <c r="A41" s="60">
        <v>38</v>
      </c>
      <c r="B41" s="103" t="s">
        <v>229</v>
      </c>
      <c r="C41" s="73">
        <v>32</v>
      </c>
      <c r="D41" s="73">
        <v>32</v>
      </c>
      <c r="E41" s="73">
        <v>32</v>
      </c>
      <c r="F41" s="66" t="s">
        <v>332</v>
      </c>
      <c r="G41" s="66"/>
      <c r="H41" s="60"/>
      <c r="I41" s="60">
        <v>24</v>
      </c>
      <c r="J41" s="60">
        <v>30</v>
      </c>
      <c r="K41" s="60"/>
      <c r="L41" s="151"/>
      <c r="M41" s="151"/>
      <c r="P41" s="61"/>
      <c r="Q41" s="61">
        <v>1</v>
      </c>
      <c r="T41" s="125">
        <f t="shared" si="0"/>
        <v>1</v>
      </c>
      <c r="U41" s="118">
        <v>32</v>
      </c>
      <c r="V41" s="118">
        <v>32</v>
      </c>
      <c r="W41" s="118">
        <v>32</v>
      </c>
      <c r="AB41" s="116">
        <v>15</v>
      </c>
      <c r="AC41" s="116"/>
      <c r="AI41" s="131" t="s">
        <v>334</v>
      </c>
      <c r="AJ41" s="131" t="s">
        <v>337</v>
      </c>
      <c r="AK41" s="131" t="s">
        <v>348</v>
      </c>
      <c r="AL41" s="131"/>
      <c r="AM41" s="131"/>
      <c r="AN41" s="131"/>
      <c r="AO41" s="131"/>
      <c r="AQ41" s="145"/>
    </row>
    <row r="42" spans="1:43" ht="20.100000000000001" customHeight="1" x14ac:dyDescent="0.25">
      <c r="A42" s="60">
        <v>39</v>
      </c>
      <c r="B42" s="103" t="s">
        <v>230</v>
      </c>
      <c r="C42" s="73">
        <v>48</v>
      </c>
      <c r="D42" s="73">
        <v>48</v>
      </c>
      <c r="E42" s="73">
        <v>48</v>
      </c>
      <c r="F42" s="66" t="s">
        <v>333</v>
      </c>
      <c r="G42" s="66"/>
      <c r="H42" s="60"/>
      <c r="I42" s="60">
        <v>24</v>
      </c>
      <c r="J42" s="60">
        <v>30</v>
      </c>
      <c r="K42" s="60"/>
      <c r="L42" s="151"/>
      <c r="M42" s="151"/>
      <c r="P42" s="61"/>
      <c r="T42" s="125">
        <f t="shared" si="0"/>
        <v>0</v>
      </c>
      <c r="U42" s="118">
        <v>48</v>
      </c>
      <c r="V42" s="118">
        <v>48</v>
      </c>
      <c r="W42" s="118">
        <v>48</v>
      </c>
      <c r="AB42" s="116">
        <v>15</v>
      </c>
      <c r="AC42" s="116">
        <v>1</v>
      </c>
      <c r="AI42" s="131" t="s">
        <v>353</v>
      </c>
      <c r="AJ42" s="131" t="s">
        <v>356</v>
      </c>
      <c r="AK42" s="131"/>
      <c r="AL42" s="131"/>
      <c r="AM42" s="131"/>
      <c r="AN42" s="131"/>
      <c r="AO42" s="131"/>
      <c r="AQ42" s="145"/>
    </row>
    <row r="43" spans="1:43" ht="20.100000000000001" customHeight="1" x14ac:dyDescent="0.25">
      <c r="A43" s="60">
        <v>40</v>
      </c>
      <c r="B43" s="97" t="s">
        <v>38</v>
      </c>
      <c r="C43" s="51">
        <v>64</v>
      </c>
      <c r="D43" s="51">
        <v>64</v>
      </c>
      <c r="E43" s="51">
        <v>64</v>
      </c>
      <c r="F43" s="66" t="s">
        <v>243</v>
      </c>
      <c r="G43" s="66"/>
      <c r="H43" s="60"/>
      <c r="I43" s="60">
        <v>40</v>
      </c>
      <c r="J43" s="60">
        <v>50</v>
      </c>
      <c r="K43" s="60"/>
      <c r="L43" s="151"/>
      <c r="M43" s="151"/>
      <c r="P43" s="61"/>
      <c r="R43" s="61">
        <v>1</v>
      </c>
      <c r="T43" s="125">
        <f t="shared" si="0"/>
        <v>1</v>
      </c>
      <c r="U43" s="118">
        <v>32</v>
      </c>
      <c r="V43" s="118">
        <v>32</v>
      </c>
      <c r="W43" s="118">
        <v>32</v>
      </c>
      <c r="AB43" s="116">
        <v>15</v>
      </c>
      <c r="AC43" s="116">
        <v>1</v>
      </c>
      <c r="AI43" s="131" t="s">
        <v>382</v>
      </c>
      <c r="AJ43" s="131" t="s">
        <v>373</v>
      </c>
      <c r="AK43" s="131" t="s">
        <v>381</v>
      </c>
      <c r="AL43" s="131"/>
      <c r="AM43" s="131"/>
      <c r="AN43" s="131"/>
      <c r="AO43" s="131"/>
      <c r="AQ43" s="145"/>
    </row>
    <row r="44" spans="1:43" ht="20.100000000000001" customHeight="1" x14ac:dyDescent="0.25">
      <c r="A44" s="60">
        <v>41</v>
      </c>
      <c r="B44" s="97" t="s">
        <v>39</v>
      </c>
      <c r="C44" s="51">
        <v>48</v>
      </c>
      <c r="D44" s="51">
        <v>48</v>
      </c>
      <c r="E44" s="51">
        <v>48</v>
      </c>
      <c r="F44" s="66" t="s">
        <v>244</v>
      </c>
      <c r="G44" s="66">
        <v>1</v>
      </c>
      <c r="H44" s="60"/>
      <c r="I44" s="60"/>
      <c r="J44" s="60"/>
      <c r="K44" s="60"/>
      <c r="L44" s="151"/>
      <c r="M44" s="151"/>
      <c r="P44" s="61"/>
      <c r="T44" s="125">
        <f t="shared" si="0"/>
        <v>0</v>
      </c>
      <c r="U44" s="118">
        <v>32</v>
      </c>
      <c r="V44" s="118">
        <v>32</v>
      </c>
      <c r="W44" s="118">
        <v>32</v>
      </c>
      <c r="AB44" s="116">
        <v>17</v>
      </c>
      <c r="AC44" s="116">
        <v>0.5</v>
      </c>
      <c r="AI44" s="131" t="s">
        <v>363</v>
      </c>
      <c r="AJ44" s="131" t="s">
        <v>388</v>
      </c>
      <c r="AK44" s="131" t="s">
        <v>382</v>
      </c>
      <c r="AL44" s="131" t="s">
        <v>389</v>
      </c>
      <c r="AM44" s="131"/>
      <c r="AN44" s="131"/>
      <c r="AO44" s="131"/>
      <c r="AQ44" s="145"/>
    </row>
    <row r="45" spans="1:43" ht="20.100000000000001" customHeight="1" x14ac:dyDescent="0.25">
      <c r="A45" s="60">
        <v>42</v>
      </c>
      <c r="B45" s="103" t="s">
        <v>179</v>
      </c>
      <c r="C45" s="73">
        <v>32</v>
      </c>
      <c r="D45" s="73">
        <v>32</v>
      </c>
      <c r="E45" s="73"/>
      <c r="F45" s="66" t="s">
        <v>188</v>
      </c>
      <c r="G45" s="66"/>
      <c r="H45" s="60"/>
      <c r="I45" s="60">
        <v>24</v>
      </c>
      <c r="J45" s="60">
        <v>30</v>
      </c>
      <c r="K45" s="60"/>
      <c r="L45" s="152"/>
      <c r="M45" s="152"/>
      <c r="P45" s="61"/>
      <c r="T45" s="125">
        <f t="shared" si="0"/>
        <v>0</v>
      </c>
      <c r="U45" s="118">
        <v>32</v>
      </c>
      <c r="V45" s="118">
        <v>32</v>
      </c>
      <c r="W45" s="118"/>
      <c r="AB45" s="116">
        <v>3</v>
      </c>
      <c r="AC45" s="116">
        <v>0</v>
      </c>
      <c r="AI45" s="131" t="s">
        <v>374</v>
      </c>
      <c r="AJ45" s="131" t="s">
        <v>372</v>
      </c>
      <c r="AK45" s="131" t="s">
        <v>377</v>
      </c>
      <c r="AL45" s="131" t="s">
        <v>373</v>
      </c>
      <c r="AM45" s="131"/>
      <c r="AN45" s="131"/>
      <c r="AO45" s="131"/>
      <c r="AQ45" s="145"/>
    </row>
    <row r="46" spans="1:43" ht="20.100000000000001" customHeight="1" x14ac:dyDescent="0.25">
      <c r="A46" s="60">
        <v>43</v>
      </c>
      <c r="B46" s="74" t="s">
        <v>192</v>
      </c>
      <c r="C46" s="51">
        <v>80</v>
      </c>
      <c r="D46" s="51">
        <v>64</v>
      </c>
      <c r="E46" s="51">
        <v>64</v>
      </c>
      <c r="F46" s="66" t="s">
        <v>182</v>
      </c>
      <c r="G46" s="66"/>
      <c r="H46" s="60"/>
      <c r="I46" s="60">
        <v>52</v>
      </c>
      <c r="J46" s="60">
        <v>65</v>
      </c>
      <c r="K46" s="60"/>
      <c r="L46" s="150">
        <v>92</v>
      </c>
      <c r="M46" s="150">
        <v>115</v>
      </c>
      <c r="P46" s="61"/>
      <c r="Q46" s="61">
        <v>1</v>
      </c>
      <c r="T46" s="125">
        <f t="shared" si="0"/>
        <v>1</v>
      </c>
      <c r="U46" s="118">
        <v>32</v>
      </c>
      <c r="V46" s="118">
        <v>32</v>
      </c>
      <c r="W46" s="118">
        <v>32</v>
      </c>
      <c r="AB46" s="116">
        <v>3</v>
      </c>
      <c r="AC46" s="116">
        <v>1</v>
      </c>
      <c r="AI46" s="131" t="s">
        <v>392</v>
      </c>
      <c r="AJ46" s="131" t="s">
        <v>381</v>
      </c>
      <c r="AK46" s="131" t="s">
        <v>372</v>
      </c>
      <c r="AL46" s="131" t="s">
        <v>393</v>
      </c>
      <c r="AM46" s="131" t="s">
        <v>394</v>
      </c>
      <c r="AN46" s="131"/>
      <c r="AO46" s="131"/>
      <c r="AQ46" s="145" t="s">
        <v>416</v>
      </c>
    </row>
    <row r="47" spans="1:43" ht="20.100000000000001" customHeight="1" x14ac:dyDescent="0.25">
      <c r="A47" s="60">
        <v>44</v>
      </c>
      <c r="B47" s="74" t="s">
        <v>194</v>
      </c>
      <c r="C47" s="51">
        <v>64</v>
      </c>
      <c r="D47" s="51">
        <v>64</v>
      </c>
      <c r="E47" s="51">
        <v>64</v>
      </c>
      <c r="F47" s="66" t="s">
        <v>265</v>
      </c>
      <c r="G47" s="66">
        <v>1</v>
      </c>
      <c r="H47" s="60"/>
      <c r="I47" s="60"/>
      <c r="J47" s="60"/>
      <c r="K47" s="60"/>
      <c r="L47" s="151"/>
      <c r="M47" s="151"/>
      <c r="P47" s="61"/>
      <c r="R47" s="61">
        <v>1</v>
      </c>
      <c r="T47" s="125">
        <f t="shared" si="0"/>
        <v>1</v>
      </c>
      <c r="U47" s="118">
        <v>32</v>
      </c>
      <c r="V47" s="118">
        <v>32</v>
      </c>
      <c r="W47" s="118">
        <v>32</v>
      </c>
      <c r="AC47" s="116"/>
      <c r="AI47" s="131" t="s">
        <v>395</v>
      </c>
      <c r="AJ47" s="131" t="s">
        <v>370</v>
      </c>
      <c r="AK47" s="131" t="s">
        <v>396</v>
      </c>
      <c r="AL47" s="131" t="s">
        <v>397</v>
      </c>
      <c r="AM47" s="131" t="s">
        <v>398</v>
      </c>
      <c r="AN47" s="131"/>
      <c r="AO47" s="131"/>
      <c r="AQ47" s="145"/>
    </row>
    <row r="48" spans="1:43" ht="20.100000000000001" customHeight="1" x14ac:dyDescent="0.25">
      <c r="A48" s="60">
        <v>45</v>
      </c>
      <c r="B48" s="74" t="s">
        <v>193</v>
      </c>
      <c r="C48" s="51">
        <v>80</v>
      </c>
      <c r="D48" s="51">
        <v>64</v>
      </c>
      <c r="E48" s="51">
        <v>64</v>
      </c>
      <c r="F48" s="66" t="s">
        <v>183</v>
      </c>
      <c r="G48" s="66"/>
      <c r="H48" s="60"/>
      <c r="I48" s="60">
        <v>52</v>
      </c>
      <c r="J48" s="60">
        <v>65</v>
      </c>
      <c r="K48" s="60"/>
      <c r="L48" s="151"/>
      <c r="M48" s="151"/>
      <c r="P48" s="61"/>
      <c r="R48" s="61">
        <v>1</v>
      </c>
      <c r="T48" s="125">
        <f t="shared" si="0"/>
        <v>1</v>
      </c>
      <c r="U48" s="118">
        <v>32</v>
      </c>
      <c r="V48" s="118">
        <v>32</v>
      </c>
      <c r="W48" s="118">
        <v>32</v>
      </c>
      <c r="AC48" s="116"/>
      <c r="AI48" s="131" t="s">
        <v>392</v>
      </c>
      <c r="AJ48" s="131" t="s">
        <v>381</v>
      </c>
      <c r="AK48" s="131" t="s">
        <v>372</v>
      </c>
      <c r="AL48" s="131" t="s">
        <v>393</v>
      </c>
      <c r="AM48" s="131" t="s">
        <v>394</v>
      </c>
      <c r="AN48" s="131"/>
      <c r="AO48" s="131"/>
      <c r="AQ48" s="145"/>
    </row>
    <row r="49" spans="1:43" ht="20.100000000000001" customHeight="1" x14ac:dyDescent="0.25">
      <c r="A49" s="60">
        <v>46</v>
      </c>
      <c r="B49" s="74" t="s">
        <v>75</v>
      </c>
      <c r="C49" s="51">
        <v>48</v>
      </c>
      <c r="D49" s="51"/>
      <c r="E49" s="51"/>
      <c r="F49" s="66" t="s">
        <v>265</v>
      </c>
      <c r="G49" s="66">
        <v>1</v>
      </c>
      <c r="H49" s="60"/>
      <c r="I49" s="60"/>
      <c r="J49" s="60"/>
      <c r="K49" s="60"/>
      <c r="L49" s="152"/>
      <c r="M49" s="152"/>
      <c r="P49" s="61"/>
      <c r="T49" s="125">
        <f t="shared" si="0"/>
        <v>0</v>
      </c>
      <c r="U49" s="118">
        <v>32</v>
      </c>
      <c r="V49" s="118">
        <v>32</v>
      </c>
      <c r="W49" s="118">
        <v>32</v>
      </c>
      <c r="AC49" s="116"/>
      <c r="AI49" s="131" t="s">
        <v>395</v>
      </c>
      <c r="AJ49" s="131" t="s">
        <v>370</v>
      </c>
      <c r="AK49" s="131" t="s">
        <v>396</v>
      </c>
      <c r="AL49" s="131" t="s">
        <v>397</v>
      </c>
      <c r="AM49" s="131" t="s">
        <v>398</v>
      </c>
      <c r="AN49" s="131"/>
      <c r="AO49" s="131"/>
      <c r="AQ49" s="145"/>
    </row>
    <row r="50" spans="1:43" ht="20.100000000000001" customHeight="1" x14ac:dyDescent="0.25">
      <c r="A50" s="60">
        <v>47</v>
      </c>
      <c r="B50" s="73" t="s">
        <v>173</v>
      </c>
      <c r="C50" s="73">
        <v>32</v>
      </c>
      <c r="D50" s="73">
        <v>32</v>
      </c>
      <c r="E50" s="73">
        <v>32</v>
      </c>
      <c r="F50" s="66" t="s">
        <v>187</v>
      </c>
      <c r="G50" s="66">
        <v>0.5</v>
      </c>
      <c r="H50" s="60"/>
      <c r="I50" s="60">
        <v>32</v>
      </c>
      <c r="J50" s="60">
        <v>40</v>
      </c>
      <c r="K50" s="60"/>
      <c r="L50" s="60">
        <v>32</v>
      </c>
      <c r="M50" s="60">
        <v>40</v>
      </c>
      <c r="P50" s="61">
        <v>1</v>
      </c>
      <c r="T50" s="125">
        <f t="shared" si="0"/>
        <v>1</v>
      </c>
      <c r="U50" s="118">
        <v>32</v>
      </c>
      <c r="V50" s="118">
        <v>32</v>
      </c>
      <c r="W50" s="118">
        <v>32</v>
      </c>
      <c r="AC50" s="116"/>
      <c r="AI50" s="131" t="s">
        <v>369</v>
      </c>
      <c r="AJ50" s="131" t="s">
        <v>380</v>
      </c>
      <c r="AK50" s="131"/>
      <c r="AL50" s="131"/>
      <c r="AM50" s="131"/>
      <c r="AN50" s="131"/>
      <c r="AO50" s="131"/>
      <c r="AQ50" s="137" t="s">
        <v>417</v>
      </c>
    </row>
    <row r="51" spans="1:43" ht="19.5" x14ac:dyDescent="0.25">
      <c r="B51" s="63" t="s">
        <v>267</v>
      </c>
      <c r="C51" s="67">
        <f>SUM(C7:C50)</f>
        <v>2416</v>
      </c>
      <c r="D51" s="67">
        <f>SUM(D7:D50)</f>
        <v>1408</v>
      </c>
      <c r="E51" s="67">
        <f>SUM(E7:E50)</f>
        <v>1120</v>
      </c>
      <c r="O51" s="62"/>
      <c r="P51" s="62"/>
      <c r="Q51" s="62"/>
      <c r="AB51" s="117"/>
      <c r="AC51" s="117"/>
      <c r="AD51" s="117"/>
    </row>
    <row r="52" spans="1:43" ht="19.5" x14ac:dyDescent="0.25">
      <c r="B52" s="63" t="s">
        <v>203</v>
      </c>
      <c r="C52" s="67">
        <f>SUMPRODUCT($G4:$G50,C4:C50)</f>
        <v>880</v>
      </c>
      <c r="D52" s="67">
        <f>SUMPRODUCT($G4:$G50,D4:D50)</f>
        <v>432</v>
      </c>
      <c r="E52" s="67">
        <f>SUMPRODUCT($G4:$G50,E4:E50)</f>
        <v>432</v>
      </c>
      <c r="O52" s="62"/>
      <c r="P52" s="62"/>
      <c r="Q52" s="62"/>
      <c r="AB52" s="117"/>
      <c r="AC52" s="117"/>
      <c r="AD52" s="117"/>
    </row>
    <row r="53" spans="1:43" ht="19.5" x14ac:dyDescent="0.25">
      <c r="B53" s="63" t="s">
        <v>268</v>
      </c>
      <c r="C53" s="67">
        <f>SUM(C4:C50)</f>
        <v>2704</v>
      </c>
      <c r="D53" s="67">
        <f>SUM(D4:D50)</f>
        <v>1408</v>
      </c>
      <c r="E53" s="67">
        <f>SUM(E4:E50)</f>
        <v>1120</v>
      </c>
      <c r="O53" s="62"/>
      <c r="P53" s="62"/>
      <c r="Q53" s="62"/>
      <c r="AB53" s="117"/>
      <c r="AC53" s="117"/>
      <c r="AD53" s="117"/>
    </row>
    <row r="54" spans="1:43" ht="19.5" x14ac:dyDescent="0.25">
      <c r="B54" s="63" t="s">
        <v>204</v>
      </c>
      <c r="C54" s="69">
        <f>C52*100/C51</f>
        <v>36.423841059602651</v>
      </c>
      <c r="D54" s="69">
        <f>D52*100/D51</f>
        <v>30.681818181818183</v>
      </c>
      <c r="E54" s="69">
        <f>E52*100/E51</f>
        <v>38.571428571428569</v>
      </c>
      <c r="O54" s="62"/>
      <c r="P54" s="62"/>
      <c r="Q54" s="62"/>
      <c r="AB54" s="117"/>
      <c r="AC54" s="117"/>
      <c r="AD54" s="117"/>
    </row>
    <row r="55" spans="1:43" ht="19.5" x14ac:dyDescent="0.25">
      <c r="B55" s="63" t="s">
        <v>205</v>
      </c>
      <c r="C55" s="67">
        <v>240</v>
      </c>
      <c r="D55" s="67">
        <v>120</v>
      </c>
      <c r="E55" s="67">
        <v>120</v>
      </c>
      <c r="O55" s="62"/>
      <c r="P55" s="62"/>
      <c r="Q55" s="62"/>
      <c r="AB55" s="117"/>
      <c r="AC55" s="117"/>
      <c r="AD55" s="117"/>
    </row>
    <row r="56" spans="1:43" ht="19.5" x14ac:dyDescent="0.25">
      <c r="B56" s="63" t="s">
        <v>206</v>
      </c>
      <c r="C56" s="69">
        <f>100*(C55+C52)/(C51+C55)</f>
        <v>42.168674698795179</v>
      </c>
      <c r="D56" s="69">
        <f>100*(D55+D52)/(D51+D55)</f>
        <v>36.125654450261777</v>
      </c>
      <c r="E56" s="69">
        <f>100*(E55+E52)/(E51+E55)</f>
        <v>44.516129032258064</v>
      </c>
      <c r="O56" s="62"/>
      <c r="P56" s="62"/>
      <c r="Q56" s="62"/>
      <c r="AB56" s="117"/>
      <c r="AC56" s="117"/>
      <c r="AD56" s="117"/>
    </row>
    <row r="57" spans="1:43" x14ac:dyDescent="0.25">
      <c r="O57" s="62"/>
      <c r="P57" s="62"/>
      <c r="Q57" s="62"/>
      <c r="U57" s="114">
        <f>SUM(U4:U50)</f>
        <v>1376</v>
      </c>
      <c r="V57" s="118">
        <f>SUM(V4:V50)</f>
        <v>1040</v>
      </c>
      <c r="W57" s="118">
        <f>SUM(W4:W50)</f>
        <v>896</v>
      </c>
      <c r="AB57" s="117"/>
      <c r="AC57" s="117"/>
      <c r="AD57" s="117"/>
    </row>
    <row r="58" spans="1:43" x14ac:dyDescent="0.25">
      <c r="B58" s="116"/>
      <c r="F58" s="113"/>
      <c r="G58" s="113"/>
      <c r="H58" s="113"/>
      <c r="J58" s="62"/>
      <c r="K58" s="62"/>
      <c r="L58" s="62"/>
      <c r="M58" s="61"/>
      <c r="N58" s="125"/>
      <c r="P58" s="61">
        <f>60000*U57</f>
        <v>82560000</v>
      </c>
      <c r="Q58" s="121">
        <f>60000*V57</f>
        <v>62400000</v>
      </c>
      <c r="R58" s="121">
        <f>60000*W57</f>
        <v>53760000</v>
      </c>
      <c r="S58" s="61"/>
      <c r="W58" s="117"/>
      <c r="X58" s="117"/>
      <c r="Y58" s="117"/>
      <c r="Z58" s="116"/>
      <c r="AA58" s="116"/>
      <c r="AB58" s="61"/>
      <c r="AC58" s="61"/>
      <c r="AD58" s="61"/>
      <c r="AE58" s="61"/>
      <c r="AF58" s="61"/>
    </row>
    <row r="59" spans="1:43" x14ac:dyDescent="0.25">
      <c r="B59" s="116"/>
      <c r="F59" s="113"/>
      <c r="G59" s="113"/>
      <c r="H59" s="113"/>
      <c r="J59" s="62"/>
      <c r="K59" s="62"/>
      <c r="L59" s="62"/>
      <c r="M59" s="61"/>
      <c r="N59" s="125"/>
      <c r="P59" s="123">
        <f>14*P58</f>
        <v>1155840000</v>
      </c>
      <c r="Q59" s="148">
        <f>7*(R58+Q58)</f>
        <v>813120000</v>
      </c>
      <c r="R59" s="148"/>
      <c r="S59" s="61"/>
      <c r="W59" s="117"/>
      <c r="X59" s="117"/>
      <c r="Y59" s="117"/>
      <c r="Z59" s="116"/>
      <c r="AA59" s="116"/>
      <c r="AB59" s="61"/>
      <c r="AC59" s="61"/>
      <c r="AD59" s="61"/>
      <c r="AE59" s="61"/>
      <c r="AF59" s="61"/>
    </row>
    <row r="60" spans="1:43" x14ac:dyDescent="0.25">
      <c r="B60" s="116"/>
      <c r="F60" s="113"/>
      <c r="G60" s="113"/>
      <c r="H60" s="113"/>
      <c r="J60" s="62"/>
      <c r="K60" s="62"/>
      <c r="L60" s="62"/>
      <c r="M60" s="61"/>
      <c r="N60" s="125"/>
      <c r="P60" s="61"/>
      <c r="S60" s="61"/>
      <c r="W60" s="117"/>
      <c r="X60" s="117"/>
      <c r="Y60" s="117"/>
      <c r="Z60" s="116"/>
      <c r="AA60" s="116"/>
      <c r="AB60" s="61"/>
      <c r="AC60" s="61"/>
      <c r="AD60" s="61"/>
      <c r="AE60" s="61"/>
      <c r="AF60" s="61"/>
    </row>
    <row r="61" spans="1:43" ht="53.25" customHeight="1" x14ac:dyDescent="0.25">
      <c r="B61" s="116"/>
      <c r="F61" s="113"/>
      <c r="G61" s="113"/>
      <c r="H61" s="113"/>
      <c r="J61" s="62"/>
      <c r="K61" s="62"/>
      <c r="L61" s="62"/>
      <c r="M61" s="61"/>
      <c r="N61" s="125"/>
      <c r="P61" s="61"/>
      <c r="S61" s="61"/>
      <c r="W61" s="117"/>
      <c r="X61" s="117"/>
      <c r="Y61" s="117"/>
      <c r="Z61" s="116"/>
      <c r="AA61" s="116"/>
      <c r="AB61" s="61"/>
      <c r="AC61" s="61"/>
      <c r="AD61" s="61"/>
      <c r="AE61" s="61"/>
      <c r="AF61" s="61"/>
    </row>
    <row r="62" spans="1:43" x14ac:dyDescent="0.25">
      <c r="B62" s="116"/>
      <c r="F62" s="113"/>
      <c r="G62" s="113"/>
      <c r="H62" s="113"/>
      <c r="J62" s="62"/>
      <c r="K62" s="62"/>
      <c r="L62" s="62"/>
      <c r="M62" s="61"/>
      <c r="N62" s="125"/>
      <c r="P62" s="61"/>
      <c r="S62" s="61"/>
      <c r="W62" s="117"/>
      <c r="X62" s="117"/>
      <c r="Y62" s="117"/>
      <c r="Z62" s="116"/>
      <c r="AA62" s="116"/>
      <c r="AB62" s="61"/>
      <c r="AC62" s="61"/>
      <c r="AD62" s="61"/>
      <c r="AE62" s="61"/>
      <c r="AF62" s="61"/>
    </row>
    <row r="63" spans="1:43" x14ac:dyDescent="0.25">
      <c r="B63" s="116"/>
      <c r="F63" s="113"/>
      <c r="G63" s="113"/>
      <c r="H63" s="113"/>
      <c r="J63" s="62"/>
      <c r="K63" s="62"/>
      <c r="L63" s="62"/>
      <c r="M63" s="61"/>
      <c r="N63" s="125"/>
      <c r="P63" s="61"/>
      <c r="S63" s="61"/>
      <c r="W63" s="117"/>
      <c r="X63" s="117"/>
      <c r="Y63" s="117"/>
      <c r="Z63" s="116"/>
      <c r="AA63" s="116"/>
      <c r="AB63" s="61"/>
      <c r="AC63" s="61"/>
      <c r="AD63" s="61"/>
      <c r="AE63" s="61"/>
      <c r="AF63" s="61"/>
    </row>
    <row r="64" spans="1:43" x14ac:dyDescent="0.25">
      <c r="B64" s="116"/>
      <c r="F64" s="113"/>
      <c r="G64" s="113"/>
      <c r="H64" s="113"/>
      <c r="J64" s="62"/>
      <c r="K64" s="62"/>
      <c r="L64" s="62"/>
      <c r="M64" s="61"/>
      <c r="N64" s="125"/>
      <c r="P64" s="61"/>
      <c r="S64" s="61"/>
      <c r="W64" s="117"/>
      <c r="X64" s="117"/>
      <c r="Y64" s="117"/>
      <c r="Z64" s="116"/>
      <c r="AA64" s="116"/>
      <c r="AB64" s="61"/>
      <c r="AC64" s="61"/>
      <c r="AD64" s="61"/>
      <c r="AE64" s="61"/>
      <c r="AF64" s="61"/>
    </row>
    <row r="65" spans="2:30" x14ac:dyDescent="0.25">
      <c r="O65" s="62"/>
      <c r="P65" s="62"/>
      <c r="Q65" s="62"/>
      <c r="AB65" s="117"/>
      <c r="AC65" s="117"/>
      <c r="AD65" s="117"/>
    </row>
    <row r="66" spans="2:30" x14ac:dyDescent="0.25">
      <c r="O66" s="62"/>
      <c r="P66" s="62"/>
      <c r="Q66" s="62"/>
      <c r="AB66" s="117"/>
      <c r="AC66" s="117"/>
      <c r="AD66" s="117"/>
    </row>
    <row r="67" spans="2:30" x14ac:dyDescent="0.25">
      <c r="O67" s="62"/>
      <c r="P67" s="62"/>
      <c r="Q67" s="62"/>
      <c r="V67" s="61">
        <f>16*W67</f>
        <v>480</v>
      </c>
      <c r="W67" s="61">
        <v>30</v>
      </c>
      <c r="AB67" s="117"/>
      <c r="AC67" s="117"/>
      <c r="AD67" s="117"/>
    </row>
    <row r="68" spans="2:30" x14ac:dyDescent="0.25">
      <c r="O68" s="62"/>
      <c r="P68" s="62"/>
      <c r="Q68" s="62"/>
      <c r="V68" s="125">
        <f>16*W68</f>
        <v>512</v>
      </c>
      <c r="W68" s="61">
        <v>32</v>
      </c>
      <c r="AB68" s="117"/>
      <c r="AC68" s="117"/>
      <c r="AD68" s="117"/>
    </row>
    <row r="69" spans="2:30" x14ac:dyDescent="0.25">
      <c r="O69" s="62"/>
      <c r="P69" s="62"/>
      <c r="Q69" s="62"/>
      <c r="V69" s="125">
        <f>16*W69</f>
        <v>608</v>
      </c>
      <c r="W69" s="61">
        <v>38</v>
      </c>
      <c r="AB69" s="117"/>
      <c r="AC69" s="117"/>
      <c r="AD69" s="117"/>
    </row>
    <row r="70" spans="2:30" x14ac:dyDescent="0.25">
      <c r="O70" s="62"/>
      <c r="P70" s="62"/>
      <c r="Q70" s="62"/>
      <c r="AB70" s="117"/>
      <c r="AC70" s="117"/>
      <c r="AD70" s="117"/>
    </row>
    <row r="71" spans="2:30" x14ac:dyDescent="0.25">
      <c r="O71" s="62"/>
      <c r="P71" s="62"/>
      <c r="Q71" s="62"/>
      <c r="AB71" s="117"/>
      <c r="AC71" s="117"/>
      <c r="AD71" s="117"/>
    </row>
    <row r="72" spans="2:30" x14ac:dyDescent="0.25">
      <c r="B72" s="147" t="s">
        <v>327</v>
      </c>
      <c r="C72" s="147"/>
      <c r="D72" s="147"/>
      <c r="E72" s="147"/>
      <c r="F72" s="147"/>
      <c r="G72" s="147" t="s">
        <v>330</v>
      </c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AB72" s="117"/>
      <c r="AC72" s="117"/>
      <c r="AD72" s="117"/>
    </row>
    <row r="73" spans="2:30" x14ac:dyDescent="0.25">
      <c r="B73" s="147" t="s">
        <v>328</v>
      </c>
      <c r="C73" s="147"/>
      <c r="D73" s="147"/>
      <c r="E73" s="147"/>
      <c r="F73" s="147"/>
      <c r="O73" s="62"/>
      <c r="P73" s="62"/>
      <c r="Q73" s="62"/>
      <c r="AB73" s="117"/>
      <c r="AC73" s="117"/>
      <c r="AD73" s="117"/>
    </row>
    <row r="74" spans="2:30" x14ac:dyDescent="0.25">
      <c r="B74" s="61" t="s">
        <v>329</v>
      </c>
      <c r="O74" s="62"/>
      <c r="P74" s="62"/>
      <c r="Q74" s="62"/>
      <c r="AB74" s="117"/>
      <c r="AC74" s="117"/>
      <c r="AD74" s="117"/>
    </row>
    <row r="75" spans="2:30" x14ac:dyDescent="0.25">
      <c r="O75" s="62"/>
      <c r="P75" s="62"/>
      <c r="Q75" s="62"/>
      <c r="AB75" s="117"/>
      <c r="AC75" s="117"/>
      <c r="AD75" s="117"/>
    </row>
    <row r="76" spans="2:30" x14ac:dyDescent="0.25">
      <c r="O76" s="62"/>
      <c r="P76" s="62"/>
      <c r="Q76" s="62"/>
      <c r="AB76" s="117"/>
      <c r="AC76" s="117"/>
      <c r="AD76" s="117"/>
    </row>
    <row r="77" spans="2:30" x14ac:dyDescent="0.25">
      <c r="O77" s="62"/>
      <c r="P77" s="62"/>
      <c r="Q77" s="62"/>
      <c r="AB77" s="117"/>
      <c r="AC77" s="117"/>
      <c r="AD77" s="117"/>
    </row>
    <row r="78" spans="2:30" x14ac:dyDescent="0.25">
      <c r="O78" s="62"/>
      <c r="P78" s="62"/>
      <c r="Q78" s="62"/>
      <c r="AB78" s="117"/>
      <c r="AC78" s="117"/>
      <c r="AD78" s="117"/>
    </row>
    <row r="79" spans="2:30" x14ac:dyDescent="0.25">
      <c r="O79" s="62"/>
      <c r="P79" s="62"/>
      <c r="Q79" s="62"/>
      <c r="AB79" s="117"/>
      <c r="AC79" s="117"/>
      <c r="AD79" s="117"/>
    </row>
    <row r="80" spans="2:30" x14ac:dyDescent="0.25">
      <c r="O80" s="62"/>
      <c r="P80" s="62"/>
      <c r="Q80" s="62"/>
      <c r="AB80" s="117"/>
      <c r="AC80" s="117"/>
      <c r="AD80" s="117"/>
    </row>
    <row r="81" spans="15:30" x14ac:dyDescent="0.25">
      <c r="O81" s="62"/>
      <c r="P81" s="62"/>
      <c r="Q81" s="62"/>
      <c r="AB81" s="117"/>
      <c r="AC81" s="117"/>
      <c r="AD81" s="117"/>
    </row>
    <row r="82" spans="15:30" x14ac:dyDescent="0.25">
      <c r="O82" s="62"/>
      <c r="P82" s="62"/>
      <c r="Q82" s="62"/>
      <c r="AB82" s="117"/>
      <c r="AC82" s="117"/>
      <c r="AD82" s="117"/>
    </row>
    <row r="83" spans="15:30" x14ac:dyDescent="0.25">
      <c r="O83" s="62"/>
      <c r="P83" s="62"/>
      <c r="Q83" s="62"/>
      <c r="AB83" s="117"/>
      <c r="AC83" s="117"/>
      <c r="AD83" s="117"/>
    </row>
    <row r="84" spans="15:30" x14ac:dyDescent="0.25">
      <c r="O84" s="62"/>
      <c r="P84" s="62"/>
      <c r="Q84" s="62"/>
      <c r="AB84" s="117"/>
      <c r="AC84" s="117"/>
      <c r="AD84" s="117"/>
    </row>
    <row r="85" spans="15:30" x14ac:dyDescent="0.25">
      <c r="O85" s="62"/>
      <c r="P85" s="62"/>
      <c r="Q85" s="62"/>
      <c r="AB85" s="117"/>
      <c r="AC85" s="117"/>
      <c r="AD85" s="117"/>
    </row>
    <row r="86" spans="15:30" x14ac:dyDescent="0.25">
      <c r="O86" s="62"/>
      <c r="P86" s="62"/>
      <c r="Q86" s="62"/>
      <c r="AB86" s="117"/>
      <c r="AC86" s="117"/>
      <c r="AD86" s="117"/>
    </row>
    <row r="87" spans="15:30" x14ac:dyDescent="0.25">
      <c r="O87" s="62"/>
      <c r="P87" s="62"/>
      <c r="Q87" s="62"/>
      <c r="AB87" s="117"/>
      <c r="AC87" s="117"/>
      <c r="AD87" s="117"/>
    </row>
    <row r="88" spans="15:30" x14ac:dyDescent="0.25">
      <c r="O88" s="62"/>
      <c r="P88" s="62"/>
      <c r="Q88" s="62"/>
      <c r="AB88" s="117"/>
      <c r="AC88" s="117"/>
      <c r="AD88" s="117"/>
    </row>
    <row r="89" spans="15:30" x14ac:dyDescent="0.25">
      <c r="O89" s="62"/>
      <c r="P89" s="62"/>
      <c r="Q89" s="62"/>
      <c r="AB89" s="117"/>
      <c r="AC89" s="117"/>
      <c r="AD89" s="117"/>
    </row>
    <row r="90" spans="15:30" x14ac:dyDescent="0.25">
      <c r="O90" s="62"/>
      <c r="P90" s="62"/>
      <c r="Q90" s="62"/>
      <c r="AB90" s="117"/>
      <c r="AC90" s="117"/>
      <c r="AD90" s="117"/>
    </row>
    <row r="91" spans="15:30" x14ac:dyDescent="0.25">
      <c r="O91" s="62"/>
      <c r="P91" s="62"/>
      <c r="Q91" s="62"/>
      <c r="AB91" s="117"/>
      <c r="AC91" s="117"/>
      <c r="AD91" s="117"/>
    </row>
    <row r="92" spans="15:30" x14ac:dyDescent="0.25">
      <c r="O92" s="62"/>
      <c r="P92" s="62"/>
      <c r="Q92" s="62"/>
      <c r="AB92" s="117"/>
      <c r="AC92" s="117"/>
      <c r="AD92" s="117"/>
    </row>
    <row r="93" spans="15:30" x14ac:dyDescent="0.25">
      <c r="O93" s="62"/>
      <c r="P93" s="62"/>
      <c r="Q93" s="62"/>
      <c r="AB93" s="117"/>
      <c r="AC93" s="117"/>
      <c r="AD93" s="117"/>
    </row>
    <row r="94" spans="15:30" x14ac:dyDescent="0.25">
      <c r="O94" s="62"/>
      <c r="P94" s="62"/>
      <c r="Q94" s="62"/>
      <c r="AB94" s="117"/>
      <c r="AC94" s="117"/>
      <c r="AD94" s="117"/>
    </row>
    <row r="95" spans="15:30" x14ac:dyDescent="0.25">
      <c r="O95" s="62"/>
      <c r="P95" s="62"/>
      <c r="Q95" s="62"/>
      <c r="AB95" s="117"/>
      <c r="AC95" s="117"/>
      <c r="AD95" s="117"/>
    </row>
    <row r="96" spans="15:30" x14ac:dyDescent="0.25">
      <c r="O96" s="62"/>
      <c r="P96" s="62"/>
      <c r="Q96" s="62"/>
      <c r="AB96" s="117"/>
      <c r="AC96" s="117"/>
      <c r="AD96" s="117"/>
    </row>
    <row r="97" spans="15:30" x14ac:dyDescent="0.25">
      <c r="O97" s="62"/>
      <c r="P97" s="62"/>
      <c r="Q97" s="62"/>
      <c r="AB97" s="117"/>
      <c r="AC97" s="117"/>
      <c r="AD97" s="117"/>
    </row>
    <row r="98" spans="15:30" x14ac:dyDescent="0.25">
      <c r="O98" s="62"/>
      <c r="P98" s="62"/>
      <c r="Q98" s="62"/>
      <c r="AB98" s="117"/>
      <c r="AC98" s="117"/>
      <c r="AD98" s="117"/>
    </row>
    <row r="99" spans="15:30" x14ac:dyDescent="0.25">
      <c r="O99" s="62"/>
      <c r="P99" s="62"/>
      <c r="Q99" s="62"/>
      <c r="AB99" s="117"/>
      <c r="AC99" s="117"/>
      <c r="AD99" s="117"/>
    </row>
    <row r="100" spans="15:30" x14ac:dyDescent="0.25">
      <c r="O100" s="62"/>
      <c r="P100" s="62"/>
      <c r="Q100" s="62"/>
      <c r="AB100" s="117"/>
      <c r="AC100" s="117"/>
      <c r="AD100" s="117"/>
    </row>
    <row r="101" spans="15:30" x14ac:dyDescent="0.25">
      <c r="O101" s="62"/>
      <c r="P101" s="62"/>
      <c r="Q101" s="62"/>
      <c r="AB101" s="117"/>
      <c r="AC101" s="117"/>
      <c r="AD101" s="117"/>
    </row>
    <row r="102" spans="15:30" x14ac:dyDescent="0.25">
      <c r="O102" s="62"/>
      <c r="P102" s="62"/>
      <c r="Q102" s="62"/>
      <c r="AB102" s="117"/>
      <c r="AC102" s="117"/>
      <c r="AD102" s="117"/>
    </row>
    <row r="103" spans="15:30" x14ac:dyDescent="0.25">
      <c r="O103" s="62"/>
      <c r="P103" s="62"/>
      <c r="Q103" s="62"/>
      <c r="AB103" s="117"/>
      <c r="AC103" s="117"/>
      <c r="AD103" s="117"/>
    </row>
    <row r="104" spans="15:30" x14ac:dyDescent="0.25">
      <c r="O104" s="62"/>
      <c r="P104" s="62"/>
      <c r="Q104" s="62"/>
      <c r="AB104" s="117"/>
      <c r="AC104" s="117"/>
      <c r="AD104" s="117"/>
    </row>
    <row r="105" spans="15:30" x14ac:dyDescent="0.25">
      <c r="O105" s="62"/>
      <c r="P105" s="62"/>
      <c r="Q105" s="62"/>
      <c r="AB105" s="117"/>
      <c r="AC105" s="117"/>
      <c r="AD105" s="117"/>
    </row>
    <row r="106" spans="15:30" x14ac:dyDescent="0.25">
      <c r="O106" s="62"/>
      <c r="P106" s="62"/>
      <c r="Q106" s="62"/>
      <c r="AB106" s="117"/>
      <c r="AC106" s="117"/>
      <c r="AD106" s="117"/>
    </row>
    <row r="107" spans="15:30" x14ac:dyDescent="0.25">
      <c r="O107" s="62"/>
      <c r="P107" s="62"/>
      <c r="Q107" s="62"/>
      <c r="AB107" s="117"/>
      <c r="AC107" s="117"/>
      <c r="AD107" s="117"/>
    </row>
    <row r="108" spans="15:30" x14ac:dyDescent="0.25">
      <c r="O108" s="62"/>
      <c r="P108" s="62"/>
      <c r="Q108" s="62"/>
      <c r="AB108" s="117"/>
      <c r="AC108" s="117"/>
      <c r="AD108" s="117"/>
    </row>
    <row r="109" spans="15:30" x14ac:dyDescent="0.25">
      <c r="O109" s="62"/>
      <c r="P109" s="62"/>
      <c r="Q109" s="62"/>
      <c r="AB109" s="117"/>
      <c r="AC109" s="117"/>
      <c r="AD109" s="117"/>
    </row>
    <row r="110" spans="15:30" x14ac:dyDescent="0.25">
      <c r="O110" s="62"/>
      <c r="P110" s="62"/>
      <c r="Q110" s="62"/>
      <c r="AB110" s="117"/>
      <c r="AC110" s="117"/>
      <c r="AD110" s="117"/>
    </row>
    <row r="111" spans="15:30" x14ac:dyDescent="0.25">
      <c r="O111" s="62"/>
      <c r="P111" s="62"/>
      <c r="Q111" s="62"/>
      <c r="AB111" s="117"/>
      <c r="AC111" s="117"/>
      <c r="AD111" s="117"/>
    </row>
    <row r="112" spans="15:30" x14ac:dyDescent="0.25">
      <c r="O112" s="62"/>
      <c r="P112" s="62"/>
      <c r="Q112" s="62"/>
      <c r="AB112" s="117"/>
      <c r="AC112" s="117"/>
      <c r="AD112" s="117"/>
    </row>
    <row r="113" spans="15:30" x14ac:dyDescent="0.25">
      <c r="O113" s="62"/>
      <c r="P113" s="62"/>
      <c r="Q113" s="62"/>
      <c r="AB113" s="117"/>
      <c r="AC113" s="117"/>
      <c r="AD113" s="117"/>
    </row>
    <row r="114" spans="15:30" x14ac:dyDescent="0.25">
      <c r="O114" s="62"/>
      <c r="P114" s="62"/>
      <c r="Q114" s="62"/>
      <c r="AB114" s="117"/>
      <c r="AC114" s="117"/>
      <c r="AD114" s="117"/>
    </row>
    <row r="115" spans="15:30" x14ac:dyDescent="0.25">
      <c r="O115" s="62"/>
      <c r="P115" s="62"/>
      <c r="Q115" s="62"/>
      <c r="AB115" s="117"/>
      <c r="AC115" s="117"/>
      <c r="AD115" s="117"/>
    </row>
    <row r="116" spans="15:30" x14ac:dyDescent="0.25">
      <c r="O116" s="62"/>
      <c r="P116" s="62"/>
      <c r="Q116" s="62"/>
      <c r="AB116" s="117"/>
      <c r="AC116" s="117"/>
      <c r="AD116" s="117"/>
    </row>
    <row r="117" spans="15:30" x14ac:dyDescent="0.25">
      <c r="O117" s="62"/>
      <c r="P117" s="62"/>
      <c r="Q117" s="62"/>
      <c r="AB117" s="117"/>
      <c r="AC117" s="117"/>
      <c r="AD117" s="117"/>
    </row>
    <row r="118" spans="15:30" x14ac:dyDescent="0.25">
      <c r="O118" s="62"/>
      <c r="P118" s="62"/>
      <c r="Q118" s="62"/>
      <c r="AB118" s="117"/>
      <c r="AC118" s="117"/>
      <c r="AD118" s="117"/>
    </row>
    <row r="119" spans="15:30" x14ac:dyDescent="0.25">
      <c r="O119" s="62"/>
      <c r="P119" s="62"/>
      <c r="Q119" s="62"/>
      <c r="AB119" s="117"/>
      <c r="AC119" s="117"/>
      <c r="AD119" s="117"/>
    </row>
    <row r="120" spans="15:30" x14ac:dyDescent="0.25">
      <c r="O120" s="62"/>
      <c r="P120" s="62"/>
      <c r="Q120" s="62"/>
      <c r="AB120" s="117"/>
      <c r="AC120" s="117"/>
      <c r="AD120" s="117"/>
    </row>
    <row r="121" spans="15:30" x14ac:dyDescent="0.25">
      <c r="O121" s="62"/>
      <c r="P121" s="62"/>
      <c r="Q121" s="62"/>
      <c r="AB121" s="117"/>
      <c r="AC121" s="117"/>
      <c r="AD121" s="117"/>
    </row>
    <row r="122" spans="15:30" x14ac:dyDescent="0.25">
      <c r="O122" s="62"/>
      <c r="P122" s="62"/>
      <c r="Q122" s="62"/>
      <c r="AB122" s="117"/>
      <c r="AC122" s="117"/>
      <c r="AD122" s="117"/>
    </row>
    <row r="123" spans="15:30" x14ac:dyDescent="0.25">
      <c r="O123" s="62"/>
      <c r="P123" s="62"/>
      <c r="Q123" s="62"/>
      <c r="AB123" s="117"/>
      <c r="AC123" s="117"/>
      <c r="AD123" s="117"/>
    </row>
    <row r="124" spans="15:30" x14ac:dyDescent="0.25">
      <c r="O124" s="62"/>
      <c r="P124" s="62"/>
      <c r="Q124" s="62"/>
      <c r="AB124" s="117"/>
      <c r="AC124" s="117"/>
      <c r="AD124" s="117"/>
    </row>
    <row r="125" spans="15:30" x14ac:dyDescent="0.25">
      <c r="O125" s="62"/>
      <c r="P125" s="62"/>
      <c r="Q125" s="62"/>
      <c r="AB125" s="117"/>
      <c r="AC125" s="117"/>
      <c r="AD125" s="117"/>
    </row>
    <row r="126" spans="15:30" x14ac:dyDescent="0.25">
      <c r="O126" s="62"/>
      <c r="P126" s="62"/>
      <c r="Q126" s="62"/>
      <c r="AB126" s="117"/>
      <c r="AC126" s="117"/>
      <c r="AD126" s="117"/>
    </row>
    <row r="127" spans="15:30" x14ac:dyDescent="0.25">
      <c r="O127" s="62"/>
      <c r="P127" s="62"/>
      <c r="Q127" s="62"/>
      <c r="AB127" s="117"/>
      <c r="AC127" s="117"/>
      <c r="AD127" s="117"/>
    </row>
    <row r="128" spans="15:30" x14ac:dyDescent="0.25">
      <c r="O128" s="62"/>
      <c r="P128" s="62"/>
      <c r="Q128" s="62"/>
      <c r="AB128" s="117"/>
      <c r="AC128" s="117"/>
      <c r="AD128" s="117"/>
    </row>
    <row r="129" spans="15:30" x14ac:dyDescent="0.25">
      <c r="O129" s="62"/>
      <c r="P129" s="62"/>
      <c r="Q129" s="62"/>
      <c r="AB129" s="117"/>
      <c r="AC129" s="117"/>
      <c r="AD129" s="117"/>
    </row>
    <row r="130" spans="15:30" x14ac:dyDescent="0.25">
      <c r="O130" s="62"/>
      <c r="P130" s="62"/>
      <c r="Q130" s="62"/>
      <c r="AB130" s="117"/>
      <c r="AC130" s="117"/>
      <c r="AD130" s="117"/>
    </row>
    <row r="131" spans="15:30" x14ac:dyDescent="0.25">
      <c r="O131" s="62"/>
      <c r="P131" s="62"/>
      <c r="Q131" s="62"/>
      <c r="AB131" s="117"/>
      <c r="AC131" s="117"/>
      <c r="AD131" s="117"/>
    </row>
    <row r="132" spans="15:30" x14ac:dyDescent="0.25">
      <c r="O132" s="62"/>
      <c r="P132" s="62"/>
      <c r="Q132" s="62"/>
      <c r="AB132" s="117"/>
      <c r="AC132" s="117"/>
      <c r="AD132" s="117"/>
    </row>
    <row r="133" spans="15:30" x14ac:dyDescent="0.25">
      <c r="O133" s="62"/>
      <c r="P133" s="62"/>
      <c r="Q133" s="62"/>
      <c r="AB133" s="117"/>
      <c r="AC133" s="117"/>
      <c r="AD133" s="117"/>
    </row>
    <row r="134" spans="15:30" x14ac:dyDescent="0.25">
      <c r="O134" s="62"/>
      <c r="P134" s="62"/>
      <c r="Q134" s="62"/>
      <c r="AB134" s="117"/>
      <c r="AC134" s="117"/>
      <c r="AD134" s="117"/>
    </row>
    <row r="135" spans="15:30" x14ac:dyDescent="0.25">
      <c r="O135" s="62"/>
      <c r="P135" s="62"/>
      <c r="Q135" s="62"/>
      <c r="AB135" s="117"/>
      <c r="AC135" s="117"/>
      <c r="AD135" s="117"/>
    </row>
    <row r="136" spans="15:30" x14ac:dyDescent="0.25">
      <c r="O136" s="62"/>
      <c r="P136" s="62"/>
      <c r="Q136" s="62"/>
      <c r="AB136" s="117"/>
      <c r="AC136" s="117"/>
      <c r="AD136" s="117"/>
    </row>
    <row r="137" spans="15:30" x14ac:dyDescent="0.25">
      <c r="O137" s="62"/>
      <c r="P137" s="62"/>
      <c r="Q137" s="62"/>
      <c r="AB137" s="117"/>
      <c r="AC137" s="117"/>
      <c r="AD137" s="117"/>
    </row>
    <row r="138" spans="15:30" x14ac:dyDescent="0.25">
      <c r="O138" s="62"/>
      <c r="P138" s="62"/>
      <c r="Q138" s="62"/>
      <c r="AB138" s="117"/>
      <c r="AC138" s="117"/>
      <c r="AD138" s="117"/>
    </row>
    <row r="139" spans="15:30" x14ac:dyDescent="0.25">
      <c r="O139" s="62"/>
      <c r="P139" s="62"/>
      <c r="Q139" s="62"/>
      <c r="AB139" s="117"/>
      <c r="AC139" s="117"/>
      <c r="AD139" s="117"/>
    </row>
    <row r="140" spans="15:30" x14ac:dyDescent="0.25">
      <c r="O140" s="62"/>
      <c r="P140" s="62"/>
      <c r="Q140" s="62"/>
      <c r="AB140" s="117"/>
      <c r="AC140" s="117"/>
      <c r="AD140" s="117"/>
    </row>
    <row r="141" spans="15:30" x14ac:dyDescent="0.25">
      <c r="O141" s="62"/>
      <c r="P141" s="62"/>
      <c r="Q141" s="62"/>
      <c r="AB141" s="117"/>
      <c r="AC141" s="117"/>
      <c r="AD141" s="117"/>
    </row>
    <row r="142" spans="15:30" x14ac:dyDescent="0.25">
      <c r="O142" s="62"/>
      <c r="P142" s="62"/>
      <c r="Q142" s="62"/>
      <c r="AB142" s="117"/>
      <c r="AC142" s="117"/>
      <c r="AD142" s="117"/>
    </row>
    <row r="143" spans="15:30" x14ac:dyDescent="0.25">
      <c r="O143" s="62"/>
      <c r="P143" s="62"/>
      <c r="Q143" s="62"/>
      <c r="AB143" s="117"/>
      <c r="AC143" s="117"/>
      <c r="AD143" s="117"/>
    </row>
    <row r="144" spans="15:30" x14ac:dyDescent="0.25">
      <c r="O144" s="62"/>
      <c r="P144" s="62"/>
      <c r="Q144" s="62"/>
      <c r="AB144" s="117"/>
      <c r="AC144" s="117"/>
      <c r="AD144" s="117"/>
    </row>
    <row r="145" spans="15:30" x14ac:dyDescent="0.25">
      <c r="O145" s="62"/>
      <c r="P145" s="62"/>
      <c r="Q145" s="62"/>
      <c r="AB145" s="117"/>
      <c r="AC145" s="117"/>
      <c r="AD145" s="117"/>
    </row>
    <row r="146" spans="15:30" x14ac:dyDescent="0.25">
      <c r="O146" s="62"/>
      <c r="P146" s="62"/>
      <c r="Q146" s="62"/>
      <c r="AB146" s="117"/>
      <c r="AC146" s="117"/>
      <c r="AD146" s="117"/>
    </row>
    <row r="147" spans="15:30" x14ac:dyDescent="0.25">
      <c r="O147" s="62"/>
      <c r="P147" s="62"/>
      <c r="Q147" s="62"/>
      <c r="AB147" s="117"/>
      <c r="AC147" s="117"/>
      <c r="AD147" s="117"/>
    </row>
    <row r="148" spans="15:30" x14ac:dyDescent="0.25">
      <c r="O148" s="62"/>
      <c r="P148" s="62"/>
      <c r="Q148" s="62"/>
      <c r="AB148" s="117"/>
      <c r="AC148" s="117"/>
      <c r="AD148" s="117"/>
    </row>
    <row r="149" spans="15:30" x14ac:dyDescent="0.25">
      <c r="O149" s="62"/>
      <c r="P149" s="62"/>
      <c r="Q149" s="62"/>
      <c r="AB149" s="117"/>
      <c r="AC149" s="117"/>
      <c r="AD149" s="117"/>
    </row>
    <row r="150" spans="15:30" x14ac:dyDescent="0.25">
      <c r="O150" s="62"/>
      <c r="P150" s="62"/>
      <c r="Q150" s="62"/>
      <c r="AB150" s="117"/>
      <c r="AC150" s="117"/>
      <c r="AD150" s="117"/>
    </row>
    <row r="151" spans="15:30" x14ac:dyDescent="0.25">
      <c r="O151" s="62"/>
      <c r="P151" s="62"/>
      <c r="Q151" s="62"/>
      <c r="AB151" s="117"/>
      <c r="AC151" s="117"/>
      <c r="AD151" s="117"/>
    </row>
    <row r="152" spans="15:30" x14ac:dyDescent="0.25">
      <c r="O152" s="62"/>
      <c r="P152" s="62"/>
      <c r="Q152" s="62"/>
      <c r="AB152" s="117"/>
      <c r="AC152" s="117"/>
      <c r="AD152" s="117"/>
    </row>
    <row r="153" spans="15:30" x14ac:dyDescent="0.25">
      <c r="O153" s="62"/>
      <c r="P153" s="62"/>
      <c r="Q153" s="62"/>
      <c r="AB153" s="117"/>
      <c r="AC153" s="117"/>
      <c r="AD153" s="117"/>
    </row>
    <row r="154" spans="15:30" x14ac:dyDescent="0.25">
      <c r="O154" s="62"/>
      <c r="P154" s="62"/>
      <c r="Q154" s="62"/>
      <c r="AB154" s="117"/>
      <c r="AC154" s="117"/>
      <c r="AD154" s="117"/>
    </row>
    <row r="155" spans="15:30" x14ac:dyDescent="0.25">
      <c r="O155" s="62"/>
      <c r="P155" s="62"/>
      <c r="Q155" s="62"/>
      <c r="AB155" s="117"/>
      <c r="AC155" s="117"/>
      <c r="AD155" s="117"/>
    </row>
    <row r="156" spans="15:30" x14ac:dyDescent="0.25">
      <c r="O156" s="62"/>
      <c r="P156" s="62"/>
      <c r="Q156" s="62"/>
      <c r="AB156" s="117"/>
      <c r="AC156" s="117"/>
      <c r="AD156" s="117"/>
    </row>
    <row r="157" spans="15:30" x14ac:dyDescent="0.25">
      <c r="O157" s="62"/>
      <c r="P157" s="62"/>
      <c r="Q157" s="62"/>
      <c r="AB157" s="117"/>
      <c r="AC157" s="117"/>
      <c r="AD157" s="117"/>
    </row>
    <row r="158" spans="15:30" x14ac:dyDescent="0.25">
      <c r="O158" s="62"/>
      <c r="P158" s="62"/>
      <c r="Q158" s="62"/>
      <c r="AB158" s="117"/>
      <c r="AC158" s="117"/>
      <c r="AD158" s="117"/>
    </row>
    <row r="159" spans="15:30" x14ac:dyDescent="0.25">
      <c r="O159" s="62"/>
      <c r="P159" s="62"/>
      <c r="Q159" s="62"/>
      <c r="AB159" s="117"/>
      <c r="AC159" s="117"/>
      <c r="AD159" s="117"/>
    </row>
    <row r="160" spans="15:30" x14ac:dyDescent="0.25">
      <c r="O160" s="62"/>
      <c r="P160" s="62"/>
      <c r="Q160" s="62"/>
      <c r="AB160" s="117"/>
      <c r="AC160" s="117"/>
      <c r="AD160" s="117"/>
    </row>
    <row r="161" spans="15:30" x14ac:dyDescent="0.25">
      <c r="O161" s="62"/>
      <c r="P161" s="62"/>
      <c r="Q161" s="62"/>
      <c r="AB161" s="117"/>
      <c r="AC161" s="117"/>
      <c r="AD161" s="117"/>
    </row>
    <row r="162" spans="15:30" x14ac:dyDescent="0.25">
      <c r="O162" s="62"/>
      <c r="P162" s="62"/>
      <c r="Q162" s="62"/>
      <c r="AB162" s="117"/>
      <c r="AC162" s="117"/>
      <c r="AD162" s="117"/>
    </row>
    <row r="163" spans="15:30" x14ac:dyDescent="0.25">
      <c r="O163" s="62"/>
      <c r="P163" s="62"/>
      <c r="Q163" s="62"/>
      <c r="AB163" s="117"/>
      <c r="AC163" s="117"/>
      <c r="AD163" s="117"/>
    </row>
    <row r="164" spans="15:30" x14ac:dyDescent="0.25">
      <c r="O164" s="62"/>
      <c r="P164" s="62"/>
      <c r="Q164" s="62"/>
      <c r="AB164" s="117"/>
      <c r="AC164" s="117"/>
      <c r="AD164" s="117"/>
    </row>
    <row r="165" spans="15:30" x14ac:dyDescent="0.25">
      <c r="O165" s="62"/>
      <c r="P165" s="62"/>
      <c r="Q165" s="62"/>
      <c r="AB165" s="117"/>
      <c r="AC165" s="117"/>
      <c r="AD165" s="117"/>
    </row>
    <row r="166" spans="15:30" x14ac:dyDescent="0.25">
      <c r="O166" s="62"/>
      <c r="P166" s="62"/>
      <c r="Q166" s="62"/>
      <c r="AB166" s="117"/>
      <c r="AC166" s="117"/>
      <c r="AD166" s="117"/>
    </row>
    <row r="167" spans="15:30" x14ac:dyDescent="0.25">
      <c r="O167" s="62"/>
      <c r="P167" s="62"/>
      <c r="Q167" s="62"/>
      <c r="AB167" s="117"/>
      <c r="AC167" s="117"/>
      <c r="AD167" s="117"/>
    </row>
    <row r="168" spans="15:30" x14ac:dyDescent="0.25">
      <c r="O168" s="62"/>
      <c r="P168" s="62"/>
      <c r="Q168" s="62"/>
      <c r="AB168" s="117"/>
      <c r="AC168" s="117"/>
      <c r="AD168" s="117"/>
    </row>
    <row r="169" spans="15:30" x14ac:dyDescent="0.25">
      <c r="O169" s="62"/>
      <c r="P169" s="62"/>
      <c r="Q169" s="62"/>
      <c r="AB169" s="117"/>
      <c r="AC169" s="117"/>
      <c r="AD169" s="117"/>
    </row>
    <row r="170" spans="15:30" x14ac:dyDescent="0.25">
      <c r="O170" s="62"/>
      <c r="P170" s="62"/>
      <c r="Q170" s="62"/>
      <c r="AB170" s="117"/>
      <c r="AC170" s="117"/>
      <c r="AD170" s="117"/>
    </row>
    <row r="171" spans="15:30" x14ac:dyDescent="0.25">
      <c r="O171" s="62"/>
      <c r="P171" s="62"/>
      <c r="Q171" s="62"/>
      <c r="AB171" s="117"/>
      <c r="AC171" s="117"/>
      <c r="AD171" s="117"/>
    </row>
    <row r="172" spans="15:30" x14ac:dyDescent="0.25">
      <c r="O172" s="62"/>
      <c r="P172" s="62"/>
      <c r="Q172" s="62"/>
      <c r="AB172" s="117"/>
      <c r="AC172" s="117"/>
      <c r="AD172" s="117"/>
    </row>
    <row r="173" spans="15:30" x14ac:dyDescent="0.25">
      <c r="O173" s="62"/>
      <c r="P173" s="62"/>
      <c r="Q173" s="62"/>
      <c r="AB173" s="117"/>
      <c r="AC173" s="117"/>
      <c r="AD173" s="117"/>
    </row>
    <row r="174" spans="15:30" x14ac:dyDescent="0.25">
      <c r="O174" s="62"/>
      <c r="P174" s="62"/>
      <c r="Q174" s="62"/>
      <c r="AB174" s="117"/>
      <c r="AC174" s="117"/>
      <c r="AD174" s="117"/>
    </row>
    <row r="175" spans="15:30" x14ac:dyDescent="0.25">
      <c r="O175" s="62"/>
      <c r="P175" s="62"/>
      <c r="Q175" s="62"/>
      <c r="AB175" s="117"/>
      <c r="AC175" s="117"/>
      <c r="AD175" s="117"/>
    </row>
    <row r="176" spans="15:30" x14ac:dyDescent="0.25">
      <c r="O176" s="62"/>
      <c r="P176" s="62"/>
      <c r="Q176" s="62"/>
      <c r="AB176" s="117"/>
      <c r="AC176" s="117"/>
      <c r="AD176" s="117"/>
    </row>
    <row r="177" spans="15:30" x14ac:dyDescent="0.25">
      <c r="O177" s="62"/>
      <c r="P177" s="62"/>
      <c r="Q177" s="62"/>
      <c r="AB177" s="117"/>
      <c r="AC177" s="117"/>
      <c r="AD177" s="117"/>
    </row>
    <row r="178" spans="15:30" x14ac:dyDescent="0.25">
      <c r="O178" s="62"/>
      <c r="P178" s="62"/>
      <c r="Q178" s="62"/>
      <c r="AB178" s="117"/>
      <c r="AC178" s="117"/>
      <c r="AD178" s="117"/>
    </row>
    <row r="179" spans="15:30" x14ac:dyDescent="0.25">
      <c r="O179" s="62"/>
      <c r="P179" s="62"/>
      <c r="Q179" s="62"/>
      <c r="AB179" s="117"/>
      <c r="AC179" s="117"/>
      <c r="AD179" s="117"/>
    </row>
    <row r="180" spans="15:30" x14ac:dyDescent="0.25">
      <c r="O180" s="62"/>
      <c r="P180" s="62"/>
      <c r="Q180" s="62"/>
      <c r="AB180" s="117"/>
      <c r="AC180" s="117"/>
      <c r="AD180" s="117"/>
    </row>
    <row r="181" spans="15:30" x14ac:dyDescent="0.25">
      <c r="O181" s="62"/>
      <c r="P181" s="62"/>
      <c r="Q181" s="62"/>
      <c r="AB181" s="117"/>
      <c r="AC181" s="117"/>
      <c r="AD181" s="117"/>
    </row>
    <row r="182" spans="15:30" x14ac:dyDescent="0.25">
      <c r="O182" s="62"/>
      <c r="P182" s="62"/>
      <c r="Q182" s="62"/>
      <c r="AB182" s="117"/>
      <c r="AC182" s="117"/>
      <c r="AD182" s="117"/>
    </row>
    <row r="183" spans="15:30" x14ac:dyDescent="0.25">
      <c r="O183" s="62"/>
      <c r="P183" s="62"/>
      <c r="Q183" s="62"/>
      <c r="AB183" s="117"/>
      <c r="AC183" s="117"/>
      <c r="AD183" s="117"/>
    </row>
    <row r="184" spans="15:30" x14ac:dyDescent="0.25">
      <c r="O184" s="62"/>
      <c r="P184" s="62"/>
      <c r="Q184" s="62"/>
      <c r="AB184" s="117"/>
      <c r="AC184" s="117"/>
      <c r="AD184" s="117"/>
    </row>
    <row r="185" spans="15:30" x14ac:dyDescent="0.25">
      <c r="O185" s="62"/>
      <c r="P185" s="62"/>
      <c r="Q185" s="62"/>
      <c r="AB185" s="117"/>
      <c r="AC185" s="117"/>
      <c r="AD185" s="117"/>
    </row>
    <row r="186" spans="15:30" x14ac:dyDescent="0.25">
      <c r="O186" s="62"/>
      <c r="P186" s="62"/>
      <c r="Q186" s="62"/>
      <c r="AB186" s="117"/>
      <c r="AC186" s="117"/>
      <c r="AD186" s="117"/>
    </row>
    <row r="187" spans="15:30" x14ac:dyDescent="0.25">
      <c r="O187" s="62"/>
      <c r="P187" s="62"/>
      <c r="Q187" s="62"/>
      <c r="AB187" s="117"/>
      <c r="AC187" s="117"/>
      <c r="AD187" s="117"/>
    </row>
    <row r="188" spans="15:30" x14ac:dyDescent="0.25">
      <c r="O188" s="62"/>
      <c r="P188" s="62"/>
      <c r="Q188" s="62"/>
      <c r="AB188" s="117"/>
      <c r="AC188" s="117"/>
      <c r="AD188" s="117"/>
    </row>
    <row r="189" spans="15:30" x14ac:dyDescent="0.25">
      <c r="O189" s="62"/>
      <c r="P189" s="62"/>
      <c r="Q189" s="62"/>
      <c r="AB189" s="117"/>
      <c r="AC189" s="117"/>
      <c r="AD189" s="117"/>
    </row>
    <row r="190" spans="15:30" x14ac:dyDescent="0.25">
      <c r="O190" s="62"/>
      <c r="P190" s="62"/>
      <c r="Q190" s="62"/>
      <c r="AB190" s="117"/>
      <c r="AC190" s="117"/>
      <c r="AD190" s="117"/>
    </row>
    <row r="191" spans="15:30" x14ac:dyDescent="0.25">
      <c r="O191" s="62"/>
      <c r="P191" s="62"/>
      <c r="Q191" s="62"/>
      <c r="AB191" s="117"/>
      <c r="AC191" s="117"/>
      <c r="AD191" s="117"/>
    </row>
    <row r="192" spans="15:30" x14ac:dyDescent="0.25">
      <c r="O192" s="62"/>
      <c r="P192" s="62"/>
      <c r="Q192" s="62"/>
      <c r="AB192" s="117"/>
      <c r="AC192" s="117"/>
      <c r="AD192" s="117"/>
    </row>
    <row r="193" spans="15:30" x14ac:dyDescent="0.25">
      <c r="O193" s="62"/>
      <c r="P193" s="62"/>
      <c r="Q193" s="62"/>
      <c r="AB193" s="117"/>
      <c r="AC193" s="117"/>
      <c r="AD193" s="117"/>
    </row>
    <row r="194" spans="15:30" x14ac:dyDescent="0.25">
      <c r="O194" s="62"/>
      <c r="P194" s="62"/>
      <c r="Q194" s="62"/>
      <c r="AB194" s="117"/>
      <c r="AC194" s="117"/>
      <c r="AD194" s="117"/>
    </row>
    <row r="195" spans="15:30" x14ac:dyDescent="0.25">
      <c r="O195" s="62"/>
      <c r="P195" s="62"/>
      <c r="Q195" s="62"/>
      <c r="AB195" s="117"/>
      <c r="AC195" s="117"/>
      <c r="AD195" s="117"/>
    </row>
    <row r="196" spans="15:30" x14ac:dyDescent="0.25">
      <c r="O196" s="62"/>
      <c r="P196" s="62"/>
      <c r="Q196" s="62"/>
      <c r="AB196" s="117"/>
      <c r="AC196" s="117"/>
      <c r="AD196" s="117"/>
    </row>
    <row r="197" spans="15:30" x14ac:dyDescent="0.25">
      <c r="O197" s="62"/>
      <c r="P197" s="62"/>
      <c r="Q197" s="62"/>
      <c r="AB197" s="117"/>
      <c r="AC197" s="117"/>
      <c r="AD197" s="117"/>
    </row>
    <row r="198" spans="15:30" x14ac:dyDescent="0.25">
      <c r="O198" s="62"/>
      <c r="P198" s="62"/>
      <c r="Q198" s="62"/>
      <c r="AB198" s="117"/>
      <c r="AC198" s="117"/>
      <c r="AD198" s="117"/>
    </row>
    <row r="199" spans="15:30" x14ac:dyDescent="0.25">
      <c r="O199" s="62"/>
      <c r="P199" s="62"/>
      <c r="Q199" s="62"/>
      <c r="AB199" s="117"/>
      <c r="AC199" s="117"/>
      <c r="AD199" s="117"/>
    </row>
    <row r="200" spans="15:30" x14ac:dyDescent="0.25">
      <c r="O200" s="62"/>
      <c r="P200" s="62"/>
      <c r="Q200" s="62"/>
      <c r="AB200" s="117"/>
      <c r="AC200" s="117"/>
      <c r="AD200" s="117"/>
    </row>
    <row r="201" spans="15:30" x14ac:dyDescent="0.25">
      <c r="O201" s="62"/>
      <c r="P201" s="62"/>
      <c r="Q201" s="62"/>
      <c r="AB201" s="117"/>
      <c r="AC201" s="117"/>
      <c r="AD201" s="117"/>
    </row>
    <row r="202" spans="15:30" x14ac:dyDescent="0.25">
      <c r="O202" s="62"/>
      <c r="P202" s="62"/>
      <c r="Q202" s="62"/>
      <c r="AB202" s="117"/>
      <c r="AC202" s="117"/>
      <c r="AD202" s="117"/>
    </row>
    <row r="203" spans="15:30" x14ac:dyDescent="0.25">
      <c r="O203" s="62"/>
      <c r="P203" s="62"/>
      <c r="Q203" s="62"/>
      <c r="AB203" s="117"/>
      <c r="AC203" s="117"/>
      <c r="AD203" s="117"/>
    </row>
    <row r="204" spans="15:30" x14ac:dyDescent="0.25">
      <c r="O204" s="62"/>
      <c r="P204" s="62"/>
      <c r="Q204" s="62"/>
      <c r="AB204" s="117"/>
      <c r="AC204" s="117"/>
      <c r="AD204" s="117"/>
    </row>
    <row r="205" spans="15:30" x14ac:dyDescent="0.25">
      <c r="O205" s="62"/>
      <c r="P205" s="62"/>
      <c r="Q205" s="62"/>
      <c r="AB205" s="117"/>
      <c r="AC205" s="117"/>
      <c r="AD205" s="117"/>
    </row>
    <row r="206" spans="15:30" x14ac:dyDescent="0.25">
      <c r="O206" s="62"/>
      <c r="P206" s="62"/>
      <c r="Q206" s="62"/>
      <c r="AB206" s="117"/>
      <c r="AC206" s="117"/>
      <c r="AD206" s="117"/>
    </row>
    <row r="207" spans="15:30" x14ac:dyDescent="0.25">
      <c r="O207" s="62"/>
      <c r="P207" s="62"/>
      <c r="Q207" s="62"/>
      <c r="AB207" s="117"/>
      <c r="AC207" s="117"/>
      <c r="AD207" s="117"/>
    </row>
    <row r="208" spans="15:30" x14ac:dyDescent="0.25">
      <c r="O208" s="62"/>
      <c r="P208" s="62"/>
      <c r="Q208" s="62"/>
      <c r="AB208" s="117"/>
      <c r="AC208" s="117"/>
      <c r="AD208" s="117"/>
    </row>
    <row r="209" spans="15:30" x14ac:dyDescent="0.25">
      <c r="O209" s="62"/>
      <c r="P209" s="62"/>
      <c r="Q209" s="62"/>
      <c r="AB209" s="117"/>
      <c r="AC209" s="117"/>
      <c r="AD209" s="117"/>
    </row>
    <row r="210" spans="15:30" x14ac:dyDescent="0.25">
      <c r="O210" s="62"/>
      <c r="P210" s="62"/>
      <c r="Q210" s="62"/>
      <c r="AB210" s="117"/>
      <c r="AC210" s="117"/>
      <c r="AD210" s="117"/>
    </row>
    <row r="211" spans="15:30" x14ac:dyDescent="0.25">
      <c r="O211" s="62"/>
      <c r="P211" s="62"/>
      <c r="Q211" s="62"/>
      <c r="AB211" s="117"/>
      <c r="AC211" s="117"/>
      <c r="AD211" s="117"/>
    </row>
    <row r="212" spans="15:30" x14ac:dyDescent="0.25">
      <c r="O212" s="62"/>
      <c r="P212" s="62"/>
      <c r="Q212" s="62"/>
      <c r="AB212" s="117"/>
      <c r="AC212" s="117"/>
      <c r="AD212" s="117"/>
    </row>
    <row r="213" spans="15:30" x14ac:dyDescent="0.25">
      <c r="O213" s="62"/>
      <c r="P213" s="62"/>
      <c r="Q213" s="62"/>
      <c r="AB213" s="117"/>
      <c r="AC213" s="117"/>
      <c r="AD213" s="117"/>
    </row>
    <row r="214" spans="15:30" x14ac:dyDescent="0.25">
      <c r="O214" s="62"/>
      <c r="P214" s="62"/>
      <c r="Q214" s="62"/>
      <c r="AB214" s="117"/>
      <c r="AC214" s="117"/>
      <c r="AD214" s="117"/>
    </row>
    <row r="215" spans="15:30" x14ac:dyDescent="0.25">
      <c r="O215" s="62"/>
      <c r="P215" s="62"/>
      <c r="Q215" s="62"/>
      <c r="AB215" s="117"/>
      <c r="AC215" s="117"/>
      <c r="AD215" s="117"/>
    </row>
    <row r="216" spans="15:30" x14ac:dyDescent="0.25">
      <c r="O216" s="62"/>
      <c r="P216" s="62"/>
      <c r="Q216" s="62"/>
      <c r="AB216" s="117"/>
      <c r="AC216" s="117"/>
      <c r="AD216" s="117"/>
    </row>
    <row r="217" spans="15:30" x14ac:dyDescent="0.25">
      <c r="O217" s="62"/>
      <c r="P217" s="62"/>
      <c r="Q217" s="62"/>
      <c r="AB217" s="117"/>
      <c r="AC217" s="117"/>
      <c r="AD217" s="117"/>
    </row>
    <row r="218" spans="15:30" x14ac:dyDescent="0.25">
      <c r="O218" s="62"/>
      <c r="P218" s="62"/>
      <c r="Q218" s="62"/>
      <c r="AB218" s="117"/>
      <c r="AC218" s="117"/>
      <c r="AD218" s="117"/>
    </row>
    <row r="219" spans="15:30" x14ac:dyDescent="0.25">
      <c r="O219" s="62"/>
      <c r="P219" s="62"/>
      <c r="Q219" s="62"/>
      <c r="AB219" s="117"/>
      <c r="AC219" s="117"/>
      <c r="AD219" s="117"/>
    </row>
    <row r="220" spans="15:30" x14ac:dyDescent="0.25">
      <c r="O220" s="62"/>
      <c r="P220" s="62"/>
      <c r="Q220" s="62"/>
      <c r="AB220" s="117"/>
      <c r="AC220" s="117"/>
      <c r="AD220" s="117"/>
    </row>
    <row r="221" spans="15:30" x14ac:dyDescent="0.25">
      <c r="O221" s="62"/>
      <c r="P221" s="62"/>
      <c r="Q221" s="62"/>
      <c r="AB221" s="117"/>
      <c r="AC221" s="117"/>
      <c r="AD221" s="117"/>
    </row>
    <row r="222" spans="15:30" x14ac:dyDescent="0.25">
      <c r="O222" s="62"/>
      <c r="P222" s="62"/>
      <c r="Q222" s="62"/>
      <c r="AB222" s="117"/>
      <c r="AC222" s="117"/>
      <c r="AD222" s="117"/>
    </row>
    <row r="223" spans="15:30" x14ac:dyDescent="0.25">
      <c r="O223" s="62"/>
      <c r="P223" s="62"/>
      <c r="Q223" s="62"/>
      <c r="AB223" s="117"/>
      <c r="AC223" s="117"/>
      <c r="AD223" s="117"/>
    </row>
    <row r="224" spans="15:30" x14ac:dyDescent="0.25">
      <c r="O224" s="62"/>
      <c r="P224" s="62"/>
      <c r="Q224" s="62"/>
      <c r="AB224" s="117"/>
      <c r="AC224" s="117"/>
      <c r="AD224" s="117"/>
    </row>
    <row r="225" spans="15:30" x14ac:dyDescent="0.25">
      <c r="O225" s="62"/>
      <c r="P225" s="62"/>
      <c r="Q225" s="62"/>
      <c r="AB225" s="117"/>
      <c r="AC225" s="117"/>
      <c r="AD225" s="117"/>
    </row>
    <row r="226" spans="15:30" x14ac:dyDescent="0.25">
      <c r="O226" s="62"/>
      <c r="P226" s="62"/>
      <c r="Q226" s="62"/>
      <c r="AB226" s="117"/>
      <c r="AC226" s="117"/>
      <c r="AD226" s="117"/>
    </row>
    <row r="227" spans="15:30" x14ac:dyDescent="0.25">
      <c r="O227" s="62"/>
      <c r="P227" s="62"/>
      <c r="Q227" s="62"/>
      <c r="AB227" s="117"/>
      <c r="AC227" s="117"/>
      <c r="AD227" s="117"/>
    </row>
    <row r="228" spans="15:30" x14ac:dyDescent="0.25">
      <c r="O228" s="62"/>
      <c r="P228" s="62"/>
      <c r="Q228" s="62"/>
      <c r="AB228" s="117"/>
      <c r="AC228" s="117"/>
      <c r="AD228" s="117"/>
    </row>
    <row r="229" spans="15:30" x14ac:dyDescent="0.25">
      <c r="O229" s="62"/>
      <c r="P229" s="62"/>
      <c r="Q229" s="62"/>
      <c r="AB229" s="117"/>
      <c r="AC229" s="117"/>
      <c r="AD229" s="117"/>
    </row>
    <row r="230" spans="15:30" x14ac:dyDescent="0.25">
      <c r="O230" s="62"/>
      <c r="P230" s="62"/>
      <c r="Q230" s="62"/>
      <c r="AB230" s="117"/>
      <c r="AC230" s="117"/>
      <c r="AD230" s="117"/>
    </row>
    <row r="231" spans="15:30" x14ac:dyDescent="0.25">
      <c r="O231" s="62"/>
      <c r="P231" s="62"/>
      <c r="Q231" s="62"/>
      <c r="AB231" s="117"/>
      <c r="AC231" s="117"/>
      <c r="AD231" s="117"/>
    </row>
    <row r="232" spans="15:30" x14ac:dyDescent="0.25">
      <c r="O232" s="62"/>
      <c r="P232" s="62"/>
      <c r="Q232" s="62"/>
      <c r="AB232" s="117"/>
      <c r="AC232" s="117"/>
      <c r="AD232" s="117"/>
    </row>
    <row r="233" spans="15:30" x14ac:dyDescent="0.25">
      <c r="O233" s="62"/>
      <c r="P233" s="62"/>
      <c r="Q233" s="62"/>
      <c r="AB233" s="117"/>
      <c r="AC233" s="117"/>
      <c r="AD233" s="117"/>
    </row>
    <row r="234" spans="15:30" x14ac:dyDescent="0.25">
      <c r="O234" s="62"/>
      <c r="P234" s="62"/>
      <c r="Q234" s="62"/>
      <c r="AB234" s="117"/>
      <c r="AC234" s="117"/>
      <c r="AD234" s="117"/>
    </row>
    <row r="235" spans="15:30" x14ac:dyDescent="0.25">
      <c r="O235" s="62"/>
      <c r="P235" s="62"/>
      <c r="Q235" s="62"/>
      <c r="AB235" s="117"/>
      <c r="AC235" s="117"/>
      <c r="AD235" s="117"/>
    </row>
    <row r="236" spans="15:30" x14ac:dyDescent="0.25">
      <c r="O236" s="62"/>
      <c r="P236" s="62"/>
      <c r="Q236" s="62"/>
      <c r="AB236" s="117"/>
      <c r="AC236" s="117"/>
      <c r="AD236" s="117"/>
    </row>
    <row r="237" spans="15:30" x14ac:dyDescent="0.25">
      <c r="O237" s="62"/>
      <c r="P237" s="62"/>
      <c r="Q237" s="62"/>
      <c r="AB237" s="117"/>
      <c r="AC237" s="117"/>
      <c r="AD237" s="117"/>
    </row>
    <row r="238" spans="15:30" x14ac:dyDescent="0.25">
      <c r="O238" s="62"/>
      <c r="P238" s="62"/>
      <c r="Q238" s="62"/>
      <c r="AB238" s="117"/>
      <c r="AC238" s="117"/>
      <c r="AD238" s="117"/>
    </row>
    <row r="239" spans="15:30" x14ac:dyDescent="0.25">
      <c r="O239" s="62"/>
      <c r="P239" s="62"/>
      <c r="Q239" s="62"/>
      <c r="AB239" s="117"/>
      <c r="AC239" s="117"/>
      <c r="AD239" s="117"/>
    </row>
    <row r="240" spans="15:30" x14ac:dyDescent="0.25">
      <c r="O240" s="62"/>
      <c r="P240" s="62"/>
      <c r="Q240" s="62"/>
      <c r="AB240" s="117"/>
      <c r="AC240" s="117"/>
      <c r="AD240" s="117"/>
    </row>
    <row r="241" spans="15:30" x14ac:dyDescent="0.25">
      <c r="O241" s="62"/>
      <c r="P241" s="62"/>
      <c r="Q241" s="62"/>
      <c r="AB241" s="117"/>
      <c r="AC241" s="117"/>
      <c r="AD241" s="117"/>
    </row>
    <row r="242" spans="15:30" x14ac:dyDescent="0.25">
      <c r="O242" s="62"/>
      <c r="P242" s="62"/>
      <c r="Q242" s="62"/>
      <c r="AB242" s="117"/>
      <c r="AC242" s="117"/>
      <c r="AD242" s="117"/>
    </row>
    <row r="243" spans="15:30" x14ac:dyDescent="0.25">
      <c r="O243" s="62"/>
      <c r="P243" s="62"/>
      <c r="Q243" s="62"/>
      <c r="AB243" s="117"/>
      <c r="AC243" s="117"/>
      <c r="AD243" s="117"/>
    </row>
    <row r="244" spans="15:30" x14ac:dyDescent="0.25">
      <c r="O244" s="62"/>
      <c r="P244" s="62"/>
      <c r="Q244" s="62"/>
      <c r="AB244" s="117"/>
      <c r="AC244" s="117"/>
      <c r="AD244" s="117"/>
    </row>
    <row r="245" spans="15:30" x14ac:dyDescent="0.25">
      <c r="O245" s="62"/>
      <c r="P245" s="62"/>
      <c r="Q245" s="62"/>
      <c r="AB245" s="117"/>
      <c r="AC245" s="117"/>
      <c r="AD245" s="117"/>
    </row>
    <row r="246" spans="15:30" x14ac:dyDescent="0.25">
      <c r="O246" s="62"/>
      <c r="P246" s="62"/>
      <c r="Q246" s="62"/>
      <c r="AB246" s="117"/>
      <c r="AC246" s="117"/>
      <c r="AD246" s="117"/>
    </row>
    <row r="247" spans="15:30" x14ac:dyDescent="0.25">
      <c r="O247" s="62"/>
      <c r="P247" s="62"/>
      <c r="Q247" s="62"/>
      <c r="AB247" s="117"/>
      <c r="AC247" s="117"/>
      <c r="AD247" s="117"/>
    </row>
    <row r="248" spans="15:30" x14ac:dyDescent="0.25">
      <c r="O248" s="62"/>
      <c r="P248" s="62"/>
      <c r="Q248" s="62"/>
      <c r="AB248" s="117"/>
      <c r="AC248" s="117"/>
      <c r="AD248" s="117"/>
    </row>
    <row r="249" spans="15:30" x14ac:dyDescent="0.25">
      <c r="O249" s="62"/>
      <c r="P249" s="62"/>
      <c r="Q249" s="62"/>
      <c r="AB249" s="117"/>
      <c r="AC249" s="117"/>
      <c r="AD249" s="117"/>
    </row>
    <row r="250" spans="15:30" x14ac:dyDescent="0.25">
      <c r="O250" s="62"/>
      <c r="P250" s="62"/>
      <c r="Q250" s="62"/>
      <c r="AB250" s="117"/>
      <c r="AC250" s="117"/>
      <c r="AD250" s="117"/>
    </row>
    <row r="251" spans="15:30" x14ac:dyDescent="0.25">
      <c r="O251" s="62"/>
      <c r="P251" s="62"/>
      <c r="Q251" s="62"/>
      <c r="AB251" s="117"/>
      <c r="AC251" s="117"/>
      <c r="AD251" s="117"/>
    </row>
    <row r="252" spans="15:30" x14ac:dyDescent="0.25">
      <c r="O252" s="62"/>
      <c r="P252" s="62"/>
      <c r="Q252" s="62"/>
      <c r="AB252" s="117"/>
      <c r="AC252" s="117"/>
      <c r="AD252" s="117"/>
    </row>
    <row r="253" spans="15:30" x14ac:dyDescent="0.25">
      <c r="O253" s="62"/>
      <c r="P253" s="62"/>
      <c r="Q253" s="62"/>
      <c r="AB253" s="117"/>
      <c r="AC253" s="117"/>
      <c r="AD253" s="117"/>
    </row>
    <row r="254" spans="15:30" x14ac:dyDescent="0.25">
      <c r="O254" s="62"/>
      <c r="P254" s="62"/>
      <c r="Q254" s="62"/>
      <c r="AB254" s="117"/>
      <c r="AC254" s="117"/>
      <c r="AD254" s="117"/>
    </row>
    <row r="255" spans="15:30" x14ac:dyDescent="0.25">
      <c r="O255" s="62"/>
      <c r="P255" s="62"/>
      <c r="Q255" s="62"/>
      <c r="AB255" s="117"/>
      <c r="AC255" s="117"/>
      <c r="AD255" s="117"/>
    </row>
    <row r="256" spans="15:30" x14ac:dyDescent="0.25">
      <c r="O256" s="62"/>
      <c r="P256" s="62"/>
      <c r="Q256" s="62"/>
      <c r="AB256" s="117"/>
      <c r="AC256" s="117"/>
      <c r="AD256" s="117"/>
    </row>
    <row r="257" spans="15:30" x14ac:dyDescent="0.25">
      <c r="O257" s="62"/>
      <c r="P257" s="62"/>
      <c r="Q257" s="62"/>
      <c r="AB257" s="117"/>
      <c r="AC257" s="117"/>
      <c r="AD257" s="117"/>
    </row>
    <row r="258" spans="15:30" x14ac:dyDescent="0.25">
      <c r="O258" s="62"/>
      <c r="P258" s="62"/>
      <c r="Q258" s="62"/>
      <c r="AB258" s="117"/>
      <c r="AC258" s="117"/>
      <c r="AD258" s="117"/>
    </row>
    <row r="259" spans="15:30" x14ac:dyDescent="0.25">
      <c r="O259" s="62"/>
      <c r="P259" s="62"/>
      <c r="Q259" s="62"/>
      <c r="AB259" s="117"/>
      <c r="AC259" s="117"/>
      <c r="AD259" s="117"/>
    </row>
    <row r="260" spans="15:30" x14ac:dyDescent="0.25">
      <c r="O260" s="62"/>
      <c r="P260" s="62"/>
      <c r="Q260" s="62"/>
      <c r="AB260" s="117"/>
      <c r="AC260" s="117"/>
      <c r="AD260" s="117"/>
    </row>
    <row r="261" spans="15:30" x14ac:dyDescent="0.25">
      <c r="O261" s="62"/>
      <c r="P261" s="62"/>
      <c r="Q261" s="62"/>
      <c r="AB261" s="117"/>
      <c r="AC261" s="117"/>
      <c r="AD261" s="117"/>
    </row>
    <row r="262" spans="15:30" x14ac:dyDescent="0.25">
      <c r="O262" s="62"/>
      <c r="P262" s="62"/>
      <c r="Q262" s="62"/>
      <c r="AB262" s="117"/>
      <c r="AC262" s="117"/>
      <c r="AD262" s="117"/>
    </row>
    <row r="263" spans="15:30" x14ac:dyDescent="0.25">
      <c r="O263" s="62"/>
      <c r="P263" s="62"/>
      <c r="Q263" s="62"/>
      <c r="AB263" s="117"/>
      <c r="AC263" s="117"/>
      <c r="AD263" s="117"/>
    </row>
    <row r="264" spans="15:30" x14ac:dyDescent="0.25">
      <c r="O264" s="62"/>
      <c r="P264" s="62"/>
      <c r="Q264" s="62"/>
      <c r="AB264" s="117"/>
      <c r="AC264" s="117"/>
      <c r="AD264" s="117"/>
    </row>
    <row r="265" spans="15:30" x14ac:dyDescent="0.25">
      <c r="O265" s="62"/>
      <c r="P265" s="62"/>
      <c r="Q265" s="62"/>
      <c r="AB265" s="117"/>
      <c r="AC265" s="117"/>
      <c r="AD265" s="117"/>
    </row>
    <row r="266" spans="15:30" x14ac:dyDescent="0.25">
      <c r="O266" s="62"/>
      <c r="P266" s="62"/>
      <c r="Q266" s="62"/>
      <c r="AB266" s="117"/>
      <c r="AC266" s="117"/>
      <c r="AD266" s="117"/>
    </row>
    <row r="267" spans="15:30" x14ac:dyDescent="0.25">
      <c r="O267" s="62"/>
      <c r="P267" s="62"/>
      <c r="Q267" s="62"/>
      <c r="AB267" s="117"/>
      <c r="AC267" s="117"/>
      <c r="AD267" s="117"/>
    </row>
    <row r="268" spans="15:30" x14ac:dyDescent="0.25">
      <c r="O268" s="62"/>
      <c r="P268" s="62"/>
      <c r="Q268" s="62"/>
      <c r="AB268" s="117"/>
      <c r="AC268" s="117"/>
      <c r="AD268" s="117"/>
    </row>
    <row r="269" spans="15:30" x14ac:dyDescent="0.25">
      <c r="O269" s="62"/>
      <c r="P269" s="62"/>
      <c r="Q269" s="62"/>
      <c r="AB269" s="117"/>
      <c r="AC269" s="117"/>
      <c r="AD269" s="117"/>
    </row>
    <row r="270" spans="15:30" x14ac:dyDescent="0.25">
      <c r="O270" s="62"/>
      <c r="P270" s="62"/>
      <c r="Q270" s="62"/>
      <c r="AB270" s="117"/>
      <c r="AC270" s="117"/>
      <c r="AD270" s="117"/>
    </row>
    <row r="271" spans="15:30" x14ac:dyDescent="0.25">
      <c r="O271" s="62"/>
      <c r="P271" s="62"/>
      <c r="Q271" s="62"/>
      <c r="AB271" s="117"/>
      <c r="AC271" s="117"/>
      <c r="AD271" s="117"/>
    </row>
    <row r="272" spans="15:30" x14ac:dyDescent="0.25">
      <c r="O272" s="62"/>
      <c r="P272" s="62"/>
      <c r="Q272" s="62"/>
      <c r="AB272" s="117"/>
      <c r="AC272" s="117"/>
      <c r="AD272" s="117"/>
    </row>
    <row r="273" spans="15:30" x14ac:dyDescent="0.25">
      <c r="O273" s="62"/>
      <c r="P273" s="62"/>
      <c r="Q273" s="62"/>
      <c r="AB273" s="117"/>
      <c r="AC273" s="117"/>
      <c r="AD273" s="117"/>
    </row>
    <row r="274" spans="15:30" x14ac:dyDescent="0.25">
      <c r="O274" s="62"/>
      <c r="P274" s="62"/>
      <c r="Q274" s="62"/>
      <c r="AB274" s="117"/>
      <c r="AC274" s="117"/>
      <c r="AD274" s="117"/>
    </row>
    <row r="275" spans="15:30" x14ac:dyDescent="0.25">
      <c r="O275" s="62"/>
      <c r="P275" s="62"/>
      <c r="Q275" s="62"/>
      <c r="AB275" s="117"/>
      <c r="AC275" s="117"/>
      <c r="AD275" s="117"/>
    </row>
    <row r="276" spans="15:30" x14ac:dyDescent="0.25">
      <c r="O276" s="62"/>
      <c r="P276" s="62"/>
      <c r="Q276" s="62"/>
      <c r="AB276" s="117"/>
      <c r="AC276" s="117"/>
      <c r="AD276" s="117"/>
    </row>
    <row r="277" spans="15:30" x14ac:dyDescent="0.25">
      <c r="O277" s="62"/>
      <c r="P277" s="62"/>
      <c r="Q277" s="62"/>
      <c r="AB277" s="117"/>
      <c r="AC277" s="117"/>
      <c r="AD277" s="117"/>
    </row>
    <row r="278" spans="15:30" x14ac:dyDescent="0.25">
      <c r="O278" s="62"/>
      <c r="P278" s="62"/>
      <c r="Q278" s="62"/>
      <c r="AB278" s="117"/>
      <c r="AC278" s="117"/>
      <c r="AD278" s="117"/>
    </row>
    <row r="279" spans="15:30" x14ac:dyDescent="0.25">
      <c r="O279" s="62"/>
      <c r="P279" s="62"/>
      <c r="Q279" s="62"/>
      <c r="AB279" s="117"/>
      <c r="AC279" s="117"/>
      <c r="AD279" s="117"/>
    </row>
    <row r="280" spans="15:30" x14ac:dyDescent="0.25">
      <c r="O280" s="62"/>
      <c r="P280" s="62"/>
      <c r="Q280" s="62"/>
      <c r="AB280" s="117"/>
      <c r="AC280" s="117"/>
      <c r="AD280" s="117"/>
    </row>
    <row r="281" spans="15:30" x14ac:dyDescent="0.25">
      <c r="O281" s="62"/>
      <c r="P281" s="62"/>
      <c r="Q281" s="62"/>
      <c r="AB281" s="117"/>
      <c r="AC281" s="117"/>
      <c r="AD281" s="117"/>
    </row>
    <row r="282" spans="15:30" x14ac:dyDescent="0.25">
      <c r="O282" s="62"/>
      <c r="P282" s="62"/>
      <c r="Q282" s="62"/>
      <c r="AB282" s="117"/>
      <c r="AC282" s="117"/>
      <c r="AD282" s="117"/>
    </row>
    <row r="283" spans="15:30" x14ac:dyDescent="0.25">
      <c r="O283" s="62"/>
      <c r="P283" s="62"/>
      <c r="Q283" s="62"/>
      <c r="AB283" s="117"/>
      <c r="AC283" s="117"/>
      <c r="AD283" s="117"/>
    </row>
    <row r="284" spans="15:30" x14ac:dyDescent="0.25">
      <c r="O284" s="62"/>
      <c r="P284" s="62"/>
      <c r="Q284" s="62"/>
      <c r="AB284" s="117"/>
      <c r="AC284" s="117"/>
      <c r="AD284" s="117"/>
    </row>
    <row r="285" spans="15:30" x14ac:dyDescent="0.25">
      <c r="O285" s="62"/>
      <c r="P285" s="62"/>
      <c r="Q285" s="62"/>
      <c r="AB285" s="117"/>
      <c r="AC285" s="117"/>
      <c r="AD285" s="117"/>
    </row>
    <row r="286" spans="15:30" x14ac:dyDescent="0.25">
      <c r="O286" s="62"/>
      <c r="P286" s="62"/>
      <c r="Q286" s="62"/>
      <c r="AB286" s="117"/>
      <c r="AC286" s="117"/>
      <c r="AD286" s="117"/>
    </row>
    <row r="287" spans="15:30" x14ac:dyDescent="0.25">
      <c r="O287" s="62"/>
      <c r="P287" s="62"/>
      <c r="Q287" s="62"/>
      <c r="AB287" s="117"/>
      <c r="AC287" s="117"/>
      <c r="AD287" s="117"/>
    </row>
    <row r="288" spans="15:30" x14ac:dyDescent="0.25">
      <c r="O288" s="62"/>
      <c r="P288" s="62"/>
      <c r="Q288" s="62"/>
      <c r="AB288" s="117"/>
      <c r="AC288" s="117"/>
      <c r="AD288" s="117"/>
    </row>
    <row r="289" spans="15:30" x14ac:dyDescent="0.25">
      <c r="O289" s="62"/>
      <c r="P289" s="62"/>
      <c r="Q289" s="62"/>
      <c r="AB289" s="117"/>
      <c r="AC289" s="117"/>
      <c r="AD289" s="117"/>
    </row>
    <row r="290" spans="15:30" x14ac:dyDescent="0.25">
      <c r="O290" s="62"/>
      <c r="P290" s="62"/>
      <c r="Q290" s="62"/>
      <c r="AB290" s="117"/>
      <c r="AC290" s="117"/>
      <c r="AD290" s="117"/>
    </row>
    <row r="291" spans="15:30" x14ac:dyDescent="0.25">
      <c r="O291" s="62"/>
      <c r="P291" s="62"/>
      <c r="Q291" s="62"/>
      <c r="AB291" s="117"/>
      <c r="AC291" s="117"/>
      <c r="AD291" s="117"/>
    </row>
    <row r="292" spans="15:30" x14ac:dyDescent="0.25">
      <c r="O292" s="62"/>
      <c r="P292" s="62"/>
      <c r="Q292" s="62"/>
      <c r="AB292" s="117"/>
      <c r="AC292" s="117"/>
      <c r="AD292" s="117"/>
    </row>
    <row r="293" spans="15:30" x14ac:dyDescent="0.25">
      <c r="O293" s="62"/>
      <c r="P293" s="62"/>
      <c r="Q293" s="62"/>
      <c r="AB293" s="117"/>
      <c r="AC293" s="117"/>
      <c r="AD293" s="117"/>
    </row>
    <row r="294" spans="15:30" x14ac:dyDescent="0.25">
      <c r="O294" s="62"/>
      <c r="P294" s="62"/>
      <c r="Q294" s="62"/>
      <c r="AB294" s="117"/>
      <c r="AC294" s="117"/>
      <c r="AD294" s="117"/>
    </row>
    <row r="295" spans="15:30" x14ac:dyDescent="0.25">
      <c r="O295" s="62"/>
      <c r="P295" s="62"/>
      <c r="Q295" s="62"/>
      <c r="AB295" s="117"/>
      <c r="AC295" s="117"/>
      <c r="AD295" s="117"/>
    </row>
    <row r="296" spans="15:30" x14ac:dyDescent="0.25">
      <c r="O296" s="62"/>
      <c r="P296" s="62"/>
      <c r="Q296" s="62"/>
      <c r="AB296" s="117"/>
      <c r="AC296" s="117"/>
      <c r="AD296" s="117"/>
    </row>
    <row r="297" spans="15:30" x14ac:dyDescent="0.25">
      <c r="O297" s="62"/>
      <c r="P297" s="62"/>
      <c r="Q297" s="62"/>
      <c r="AB297" s="117"/>
      <c r="AC297" s="117"/>
      <c r="AD297" s="117"/>
    </row>
    <row r="298" spans="15:30" x14ac:dyDescent="0.25">
      <c r="O298" s="62"/>
      <c r="P298" s="62"/>
      <c r="Q298" s="62"/>
      <c r="AB298" s="117"/>
      <c r="AC298" s="117"/>
      <c r="AD298" s="117"/>
    </row>
    <row r="299" spans="15:30" x14ac:dyDescent="0.25">
      <c r="O299" s="62"/>
      <c r="P299" s="62"/>
      <c r="Q299" s="62"/>
      <c r="AB299" s="117"/>
      <c r="AC299" s="117"/>
      <c r="AD299" s="117"/>
    </row>
    <row r="300" spans="15:30" x14ac:dyDescent="0.25">
      <c r="O300" s="62"/>
      <c r="P300" s="62"/>
      <c r="Q300" s="62"/>
      <c r="AB300" s="117"/>
      <c r="AC300" s="117"/>
      <c r="AD300" s="117"/>
    </row>
    <row r="301" spans="15:30" x14ac:dyDescent="0.25">
      <c r="O301" s="62"/>
      <c r="P301" s="62"/>
      <c r="Q301" s="62"/>
      <c r="AB301" s="117"/>
      <c r="AC301" s="117"/>
      <c r="AD301" s="117"/>
    </row>
    <row r="302" spans="15:30" x14ac:dyDescent="0.25">
      <c r="O302" s="62"/>
      <c r="P302" s="62"/>
      <c r="Q302" s="62"/>
      <c r="AB302" s="117"/>
      <c r="AC302" s="117"/>
      <c r="AD302" s="117"/>
    </row>
    <row r="303" spans="15:30" x14ac:dyDescent="0.25">
      <c r="O303" s="62"/>
      <c r="P303" s="62"/>
      <c r="Q303" s="62"/>
      <c r="AB303" s="117"/>
      <c r="AC303" s="117"/>
      <c r="AD303" s="117"/>
    </row>
    <row r="304" spans="15:30" x14ac:dyDescent="0.25">
      <c r="O304" s="62"/>
      <c r="P304" s="62"/>
      <c r="Q304" s="62"/>
      <c r="AB304" s="117"/>
      <c r="AC304" s="117"/>
      <c r="AD304" s="117"/>
    </row>
    <row r="305" spans="15:30" x14ac:dyDescent="0.25">
      <c r="O305" s="62"/>
      <c r="P305" s="62"/>
      <c r="Q305" s="62"/>
      <c r="AB305" s="117"/>
      <c r="AC305" s="117"/>
      <c r="AD305" s="117"/>
    </row>
    <row r="306" spans="15:30" x14ac:dyDescent="0.25">
      <c r="O306" s="62"/>
      <c r="P306" s="62"/>
      <c r="Q306" s="62"/>
      <c r="AB306" s="117"/>
      <c r="AC306" s="117"/>
      <c r="AD306" s="117"/>
    </row>
    <row r="307" spans="15:30" x14ac:dyDescent="0.25">
      <c r="O307" s="62"/>
      <c r="P307" s="62"/>
      <c r="Q307" s="62"/>
      <c r="AB307" s="117"/>
      <c r="AC307" s="117"/>
      <c r="AD307" s="117"/>
    </row>
    <row r="308" spans="15:30" x14ac:dyDescent="0.25">
      <c r="O308" s="62"/>
      <c r="P308" s="62"/>
      <c r="Q308" s="62"/>
      <c r="AB308" s="117"/>
      <c r="AC308" s="117"/>
      <c r="AD308" s="117"/>
    </row>
    <row r="309" spans="15:30" x14ac:dyDescent="0.25">
      <c r="O309" s="62"/>
      <c r="P309" s="62"/>
      <c r="Q309" s="62"/>
      <c r="AB309" s="117"/>
      <c r="AC309" s="117"/>
      <c r="AD309" s="117"/>
    </row>
    <row r="310" spans="15:30" x14ac:dyDescent="0.25">
      <c r="O310" s="62"/>
      <c r="P310" s="62"/>
      <c r="Q310" s="62"/>
      <c r="AB310" s="117"/>
      <c r="AC310" s="117"/>
      <c r="AD310" s="117"/>
    </row>
    <row r="311" spans="15:30" x14ac:dyDescent="0.25">
      <c r="O311" s="62"/>
      <c r="P311" s="62"/>
      <c r="Q311" s="62"/>
      <c r="AB311" s="117"/>
      <c r="AC311" s="117"/>
      <c r="AD311" s="117"/>
    </row>
    <row r="312" spans="15:30" x14ac:dyDescent="0.25">
      <c r="O312" s="62"/>
      <c r="P312" s="62"/>
      <c r="Q312" s="62"/>
      <c r="AB312" s="117"/>
      <c r="AC312" s="117"/>
      <c r="AD312" s="117"/>
    </row>
    <row r="313" spans="15:30" x14ac:dyDescent="0.25">
      <c r="O313" s="62"/>
      <c r="P313" s="62"/>
      <c r="Q313" s="62"/>
      <c r="AB313" s="117"/>
      <c r="AC313" s="117"/>
      <c r="AD313" s="117"/>
    </row>
    <row r="314" spans="15:30" x14ac:dyDescent="0.25">
      <c r="O314" s="62"/>
      <c r="P314" s="62"/>
      <c r="Q314" s="62"/>
      <c r="AB314" s="117"/>
      <c r="AC314" s="117"/>
      <c r="AD314" s="117"/>
    </row>
    <row r="315" spans="15:30" x14ac:dyDescent="0.25">
      <c r="O315" s="62"/>
      <c r="P315" s="62"/>
      <c r="Q315" s="62"/>
      <c r="AB315" s="117"/>
      <c r="AC315" s="117"/>
      <c r="AD315" s="117"/>
    </row>
    <row r="316" spans="15:30" x14ac:dyDescent="0.25">
      <c r="O316" s="62"/>
      <c r="P316" s="62"/>
      <c r="Q316" s="62"/>
      <c r="AB316" s="117"/>
      <c r="AC316" s="117"/>
      <c r="AD316" s="117"/>
    </row>
    <row r="317" spans="15:30" x14ac:dyDescent="0.25">
      <c r="O317" s="62"/>
      <c r="P317" s="62"/>
      <c r="Q317" s="62"/>
      <c r="AB317" s="117"/>
      <c r="AC317" s="117"/>
      <c r="AD317" s="117"/>
    </row>
    <row r="318" spans="15:30" x14ac:dyDescent="0.25">
      <c r="O318" s="62"/>
      <c r="P318" s="62"/>
      <c r="Q318" s="62"/>
      <c r="AB318" s="117"/>
      <c r="AC318" s="117"/>
      <c r="AD318" s="117"/>
    </row>
    <row r="319" spans="15:30" x14ac:dyDescent="0.25">
      <c r="O319" s="62"/>
      <c r="P319" s="62"/>
      <c r="Q319" s="62"/>
      <c r="AB319" s="117"/>
      <c r="AC319" s="117"/>
      <c r="AD319" s="117"/>
    </row>
    <row r="320" spans="15:30" x14ac:dyDescent="0.25">
      <c r="O320" s="62"/>
      <c r="P320" s="62"/>
      <c r="Q320" s="62"/>
      <c r="AB320" s="117"/>
      <c r="AC320" s="117"/>
      <c r="AD320" s="117"/>
    </row>
    <row r="321" spans="15:30" x14ac:dyDescent="0.25">
      <c r="O321" s="62"/>
      <c r="P321" s="62"/>
      <c r="Q321" s="62"/>
      <c r="AB321" s="117"/>
      <c r="AC321" s="117"/>
      <c r="AD321" s="117"/>
    </row>
    <row r="322" spans="15:30" x14ac:dyDescent="0.25">
      <c r="O322" s="62"/>
      <c r="P322" s="62"/>
      <c r="Q322" s="62"/>
      <c r="AB322" s="117"/>
      <c r="AC322" s="117"/>
      <c r="AD322" s="117"/>
    </row>
    <row r="323" spans="15:30" x14ac:dyDescent="0.25">
      <c r="O323" s="62"/>
      <c r="P323" s="62"/>
      <c r="Q323" s="62"/>
      <c r="AB323" s="117"/>
      <c r="AC323" s="117"/>
      <c r="AD323" s="117"/>
    </row>
    <row r="324" spans="15:30" x14ac:dyDescent="0.25">
      <c r="O324" s="62"/>
      <c r="P324" s="62"/>
      <c r="Q324" s="62"/>
      <c r="AB324" s="117"/>
      <c r="AC324" s="117"/>
      <c r="AD324" s="117"/>
    </row>
    <row r="325" spans="15:30" x14ac:dyDescent="0.25">
      <c r="O325" s="62"/>
      <c r="P325" s="62"/>
      <c r="Q325" s="62"/>
      <c r="AB325" s="117"/>
      <c r="AC325" s="117"/>
      <c r="AD325" s="117"/>
    </row>
    <row r="326" spans="15:30" x14ac:dyDescent="0.25">
      <c r="O326" s="62"/>
      <c r="P326" s="62"/>
      <c r="Q326" s="62"/>
      <c r="AB326" s="117"/>
      <c r="AC326" s="117"/>
      <c r="AD326" s="117"/>
    </row>
    <row r="327" spans="15:30" x14ac:dyDescent="0.25">
      <c r="O327" s="62"/>
      <c r="P327" s="62"/>
      <c r="Q327" s="62"/>
      <c r="AB327" s="117"/>
      <c r="AC327" s="117"/>
      <c r="AD327" s="117"/>
    </row>
    <row r="328" spans="15:30" x14ac:dyDescent="0.25">
      <c r="O328" s="62"/>
      <c r="P328" s="62"/>
      <c r="Q328" s="62"/>
      <c r="AB328" s="117"/>
      <c r="AC328" s="117"/>
      <c r="AD328" s="117"/>
    </row>
    <row r="329" spans="15:30" x14ac:dyDescent="0.25">
      <c r="O329" s="62"/>
      <c r="P329" s="62"/>
      <c r="Q329" s="62"/>
      <c r="AB329" s="117"/>
      <c r="AC329" s="117"/>
      <c r="AD329" s="117"/>
    </row>
    <row r="330" spans="15:30" x14ac:dyDescent="0.25">
      <c r="O330" s="62"/>
      <c r="P330" s="62"/>
      <c r="Q330" s="62"/>
      <c r="AB330" s="117"/>
      <c r="AC330" s="117"/>
      <c r="AD330" s="117"/>
    </row>
    <row r="331" spans="15:30" x14ac:dyDescent="0.25">
      <c r="O331" s="62"/>
      <c r="P331" s="62"/>
      <c r="Q331" s="62"/>
      <c r="AB331" s="117"/>
      <c r="AC331" s="117"/>
      <c r="AD331" s="117"/>
    </row>
    <row r="332" spans="15:30" x14ac:dyDescent="0.25">
      <c r="O332" s="62"/>
      <c r="P332" s="62"/>
      <c r="Q332" s="62"/>
      <c r="AB332" s="117"/>
      <c r="AC332" s="117"/>
      <c r="AD332" s="117"/>
    </row>
    <row r="333" spans="15:30" x14ac:dyDescent="0.25">
      <c r="O333" s="62"/>
      <c r="P333" s="62"/>
      <c r="Q333" s="62"/>
      <c r="AB333" s="117"/>
      <c r="AC333" s="117"/>
      <c r="AD333" s="117"/>
    </row>
    <row r="334" spans="15:30" x14ac:dyDescent="0.25">
      <c r="O334" s="62"/>
      <c r="P334" s="62"/>
      <c r="Q334" s="62"/>
      <c r="AB334" s="117"/>
      <c r="AC334" s="117"/>
      <c r="AD334" s="117"/>
    </row>
    <row r="335" spans="15:30" x14ac:dyDescent="0.25">
      <c r="O335" s="62"/>
      <c r="P335" s="62"/>
      <c r="Q335" s="62"/>
      <c r="AB335" s="117"/>
      <c r="AC335" s="117"/>
      <c r="AD335" s="117"/>
    </row>
    <row r="336" spans="15:30" x14ac:dyDescent="0.25">
      <c r="O336" s="62"/>
      <c r="P336" s="62"/>
      <c r="Q336" s="62"/>
      <c r="AB336" s="117"/>
      <c r="AC336" s="117"/>
      <c r="AD336" s="117"/>
    </row>
    <row r="337" spans="15:30" x14ac:dyDescent="0.25">
      <c r="O337" s="62"/>
      <c r="P337" s="62"/>
      <c r="Q337" s="62"/>
      <c r="AB337" s="117"/>
      <c r="AC337" s="117"/>
      <c r="AD337" s="117"/>
    </row>
    <row r="338" spans="15:30" x14ac:dyDescent="0.25">
      <c r="O338" s="62"/>
      <c r="P338" s="62"/>
      <c r="Q338" s="62"/>
      <c r="AB338" s="117"/>
      <c r="AC338" s="117"/>
      <c r="AD338" s="117"/>
    </row>
    <row r="339" spans="15:30" x14ac:dyDescent="0.25">
      <c r="O339" s="62"/>
      <c r="P339" s="62"/>
      <c r="Q339" s="62"/>
      <c r="AB339" s="117"/>
      <c r="AC339" s="117"/>
      <c r="AD339" s="117"/>
    </row>
    <row r="340" spans="15:30" x14ac:dyDescent="0.25">
      <c r="O340" s="62"/>
      <c r="P340" s="62"/>
      <c r="Q340" s="62"/>
      <c r="AB340" s="117"/>
      <c r="AC340" s="117"/>
      <c r="AD340" s="117"/>
    </row>
    <row r="341" spans="15:30" x14ac:dyDescent="0.25">
      <c r="O341" s="62"/>
      <c r="P341" s="62"/>
      <c r="Q341" s="62"/>
      <c r="AB341" s="117"/>
      <c r="AC341" s="117"/>
      <c r="AD341" s="117"/>
    </row>
    <row r="342" spans="15:30" x14ac:dyDescent="0.25">
      <c r="O342" s="62"/>
      <c r="P342" s="62"/>
      <c r="Q342" s="62"/>
      <c r="AB342" s="117"/>
      <c r="AC342" s="117"/>
      <c r="AD342" s="117"/>
    </row>
    <row r="343" spans="15:30" x14ac:dyDescent="0.25">
      <c r="O343" s="62"/>
      <c r="P343" s="62"/>
      <c r="Q343" s="62"/>
      <c r="AB343" s="117"/>
      <c r="AC343" s="117"/>
      <c r="AD343" s="117"/>
    </row>
    <row r="344" spans="15:30" x14ac:dyDescent="0.25">
      <c r="O344" s="62"/>
      <c r="P344" s="62"/>
      <c r="Q344" s="62"/>
      <c r="AB344" s="117"/>
      <c r="AC344" s="117"/>
      <c r="AD344" s="117"/>
    </row>
    <row r="345" spans="15:30" x14ac:dyDescent="0.25">
      <c r="O345" s="62"/>
      <c r="P345" s="62"/>
      <c r="Q345" s="62"/>
      <c r="AB345" s="117"/>
      <c r="AC345" s="117"/>
      <c r="AD345" s="117"/>
    </row>
    <row r="346" spans="15:30" x14ac:dyDescent="0.25">
      <c r="O346" s="62"/>
      <c r="P346" s="62"/>
      <c r="Q346" s="62"/>
      <c r="AB346" s="117"/>
      <c r="AC346" s="117"/>
      <c r="AD346" s="117"/>
    </row>
    <row r="347" spans="15:30" x14ac:dyDescent="0.25">
      <c r="O347" s="62"/>
      <c r="P347" s="62"/>
      <c r="Q347" s="62"/>
      <c r="AB347" s="117"/>
      <c r="AC347" s="117"/>
      <c r="AD347" s="117"/>
    </row>
    <row r="348" spans="15:30" x14ac:dyDescent="0.25">
      <c r="O348" s="62"/>
      <c r="P348" s="62"/>
      <c r="Q348" s="62"/>
      <c r="AB348" s="117"/>
      <c r="AC348" s="117"/>
      <c r="AD348" s="117"/>
    </row>
    <row r="349" spans="15:30" x14ac:dyDescent="0.25">
      <c r="O349" s="62"/>
      <c r="P349" s="62"/>
      <c r="Q349" s="62"/>
      <c r="AB349" s="117"/>
      <c r="AC349" s="117"/>
      <c r="AD349" s="117"/>
    </row>
    <row r="350" spans="15:30" x14ac:dyDescent="0.25">
      <c r="O350" s="62"/>
      <c r="P350" s="62"/>
      <c r="Q350" s="62"/>
      <c r="AB350" s="117"/>
      <c r="AC350" s="117"/>
      <c r="AD350" s="117"/>
    </row>
    <row r="351" spans="15:30" x14ac:dyDescent="0.25">
      <c r="O351" s="62"/>
      <c r="P351" s="62"/>
      <c r="Q351" s="62"/>
      <c r="AB351" s="117"/>
      <c r="AC351" s="117"/>
      <c r="AD351" s="117"/>
    </row>
    <row r="352" spans="15:30" x14ac:dyDescent="0.25">
      <c r="O352" s="62"/>
      <c r="P352" s="62"/>
      <c r="Q352" s="62"/>
      <c r="AB352" s="117"/>
      <c r="AC352" s="117"/>
      <c r="AD352" s="117"/>
    </row>
    <row r="353" spans="15:30" x14ac:dyDescent="0.25">
      <c r="O353" s="62"/>
      <c r="P353" s="62"/>
      <c r="Q353" s="62"/>
      <c r="AB353" s="117"/>
      <c r="AC353" s="117"/>
      <c r="AD353" s="117"/>
    </row>
    <row r="354" spans="15:30" x14ac:dyDescent="0.25">
      <c r="O354" s="62"/>
      <c r="P354" s="62"/>
      <c r="Q354" s="62"/>
      <c r="AB354" s="117"/>
      <c r="AC354" s="117"/>
      <c r="AD354" s="117"/>
    </row>
    <row r="355" spans="15:30" x14ac:dyDescent="0.25">
      <c r="O355" s="62"/>
      <c r="P355" s="62"/>
      <c r="Q355" s="62"/>
      <c r="AB355" s="117"/>
      <c r="AC355" s="117"/>
      <c r="AD355" s="117"/>
    </row>
    <row r="356" spans="15:30" x14ac:dyDescent="0.25">
      <c r="O356" s="62"/>
      <c r="P356" s="62"/>
      <c r="Q356" s="62"/>
      <c r="AB356" s="117"/>
      <c r="AC356" s="117"/>
      <c r="AD356" s="117"/>
    </row>
    <row r="357" spans="15:30" x14ac:dyDescent="0.25">
      <c r="O357" s="62"/>
      <c r="P357" s="62"/>
      <c r="Q357" s="62"/>
      <c r="AB357" s="117"/>
      <c r="AC357" s="117"/>
      <c r="AD357" s="117"/>
    </row>
    <row r="358" spans="15:30" x14ac:dyDescent="0.25">
      <c r="O358" s="62"/>
      <c r="P358" s="62"/>
      <c r="Q358" s="62"/>
      <c r="AB358" s="117"/>
      <c r="AC358" s="117"/>
      <c r="AD358" s="117"/>
    </row>
    <row r="359" spans="15:30" x14ac:dyDescent="0.25">
      <c r="O359" s="62"/>
      <c r="P359" s="62"/>
      <c r="Q359" s="62"/>
      <c r="AB359" s="117"/>
      <c r="AC359" s="117"/>
      <c r="AD359" s="117"/>
    </row>
    <row r="360" spans="15:30" x14ac:dyDescent="0.25">
      <c r="O360" s="62"/>
      <c r="P360" s="62"/>
      <c r="Q360" s="62"/>
      <c r="AB360" s="117"/>
      <c r="AC360" s="117"/>
      <c r="AD360" s="117"/>
    </row>
    <row r="361" spans="15:30" x14ac:dyDescent="0.25">
      <c r="O361" s="62"/>
      <c r="P361" s="62"/>
      <c r="Q361" s="62"/>
      <c r="AB361" s="117"/>
      <c r="AC361" s="117"/>
      <c r="AD361" s="117"/>
    </row>
    <row r="362" spans="15:30" x14ac:dyDescent="0.25">
      <c r="O362" s="62"/>
      <c r="P362" s="62"/>
      <c r="Q362" s="62"/>
      <c r="AB362" s="117"/>
      <c r="AC362" s="117"/>
      <c r="AD362" s="117"/>
    </row>
    <row r="363" spans="15:30" x14ac:dyDescent="0.25">
      <c r="O363" s="62"/>
      <c r="P363" s="62"/>
      <c r="Q363" s="62"/>
      <c r="AB363" s="117"/>
      <c r="AC363" s="117"/>
      <c r="AD363" s="117"/>
    </row>
    <row r="364" spans="15:30" x14ac:dyDescent="0.25">
      <c r="O364" s="62"/>
      <c r="P364" s="62"/>
      <c r="Q364" s="62"/>
      <c r="AB364" s="117"/>
      <c r="AC364" s="117"/>
      <c r="AD364" s="117"/>
    </row>
    <row r="365" spans="15:30" x14ac:dyDescent="0.25">
      <c r="O365" s="62"/>
      <c r="P365" s="62"/>
      <c r="Q365" s="62"/>
      <c r="AB365" s="117"/>
      <c r="AC365" s="117"/>
      <c r="AD365" s="117"/>
    </row>
    <row r="366" spans="15:30" x14ac:dyDescent="0.25">
      <c r="O366" s="62"/>
      <c r="P366" s="62"/>
      <c r="Q366" s="62"/>
      <c r="AB366" s="117"/>
      <c r="AC366" s="117"/>
      <c r="AD366" s="117"/>
    </row>
    <row r="367" spans="15:30" x14ac:dyDescent="0.25">
      <c r="O367" s="62"/>
      <c r="P367" s="62"/>
      <c r="Q367" s="62"/>
      <c r="AB367" s="117"/>
      <c r="AC367" s="117"/>
      <c r="AD367" s="117"/>
    </row>
    <row r="368" spans="15:30" x14ac:dyDescent="0.25">
      <c r="O368" s="62"/>
      <c r="P368" s="62"/>
      <c r="Q368" s="62"/>
      <c r="AB368" s="117"/>
      <c r="AC368" s="117"/>
      <c r="AD368" s="117"/>
    </row>
    <row r="369" spans="15:30" x14ac:dyDescent="0.25">
      <c r="O369" s="62"/>
      <c r="P369" s="62"/>
      <c r="Q369" s="62"/>
      <c r="AB369" s="117"/>
      <c r="AC369" s="117"/>
      <c r="AD369" s="117"/>
    </row>
    <row r="370" spans="15:30" x14ac:dyDescent="0.25">
      <c r="O370" s="62"/>
      <c r="P370" s="62"/>
      <c r="Q370" s="62"/>
      <c r="AB370" s="117"/>
      <c r="AC370" s="117"/>
      <c r="AD370" s="117"/>
    </row>
    <row r="371" spans="15:30" x14ac:dyDescent="0.25">
      <c r="O371" s="62"/>
      <c r="P371" s="62"/>
      <c r="Q371" s="62"/>
      <c r="AB371" s="117"/>
      <c r="AC371" s="117"/>
      <c r="AD371" s="117"/>
    </row>
    <row r="372" spans="15:30" x14ac:dyDescent="0.25">
      <c r="O372" s="62"/>
      <c r="P372" s="62"/>
      <c r="Q372" s="62"/>
      <c r="AB372" s="117"/>
      <c r="AC372" s="117"/>
      <c r="AD372" s="117"/>
    </row>
    <row r="373" spans="15:30" x14ac:dyDescent="0.25">
      <c r="O373" s="62"/>
      <c r="P373" s="62"/>
      <c r="Q373" s="62"/>
      <c r="AB373" s="117"/>
      <c r="AC373" s="117"/>
      <c r="AD373" s="117"/>
    </row>
    <row r="374" spans="15:30" x14ac:dyDescent="0.25">
      <c r="O374" s="62"/>
      <c r="P374" s="62"/>
      <c r="Q374" s="62"/>
      <c r="AB374" s="117"/>
      <c r="AC374" s="117"/>
      <c r="AD374" s="117"/>
    </row>
    <row r="375" spans="15:30" x14ac:dyDescent="0.25">
      <c r="O375" s="62"/>
      <c r="P375" s="62"/>
      <c r="Q375" s="62"/>
      <c r="AB375" s="117"/>
      <c r="AC375" s="117"/>
      <c r="AD375" s="117"/>
    </row>
    <row r="376" spans="15:30" x14ac:dyDescent="0.25">
      <c r="O376" s="62"/>
      <c r="P376" s="62"/>
      <c r="Q376" s="62"/>
      <c r="AB376" s="117"/>
      <c r="AC376" s="117"/>
      <c r="AD376" s="117"/>
    </row>
    <row r="377" spans="15:30" x14ac:dyDescent="0.25">
      <c r="O377" s="62"/>
      <c r="P377" s="62"/>
      <c r="Q377" s="62"/>
      <c r="AB377" s="117"/>
      <c r="AC377" s="117"/>
      <c r="AD377" s="117"/>
    </row>
    <row r="378" spans="15:30" x14ac:dyDescent="0.25">
      <c r="O378" s="62"/>
      <c r="P378" s="62"/>
      <c r="Q378" s="62"/>
      <c r="AB378" s="117"/>
      <c r="AC378" s="117"/>
      <c r="AD378" s="117"/>
    </row>
    <row r="379" spans="15:30" x14ac:dyDescent="0.25">
      <c r="O379" s="62"/>
      <c r="P379" s="62"/>
      <c r="Q379" s="62"/>
      <c r="AB379" s="117"/>
      <c r="AC379" s="117"/>
      <c r="AD379" s="117"/>
    </row>
    <row r="380" spans="15:30" x14ac:dyDescent="0.25">
      <c r="O380" s="62"/>
      <c r="P380" s="62"/>
      <c r="Q380" s="62"/>
      <c r="AB380" s="117"/>
      <c r="AC380" s="117"/>
      <c r="AD380" s="117"/>
    </row>
    <row r="381" spans="15:30" x14ac:dyDescent="0.25">
      <c r="O381" s="62"/>
      <c r="P381" s="62"/>
      <c r="Q381" s="62"/>
      <c r="AB381" s="117"/>
      <c r="AC381" s="117"/>
      <c r="AD381" s="117"/>
    </row>
    <row r="382" spans="15:30" x14ac:dyDescent="0.25">
      <c r="O382" s="62"/>
      <c r="P382" s="62"/>
      <c r="Q382" s="62"/>
      <c r="AB382" s="117"/>
      <c r="AC382" s="117"/>
      <c r="AD382" s="117"/>
    </row>
    <row r="383" spans="15:30" x14ac:dyDescent="0.25">
      <c r="O383" s="62"/>
      <c r="P383" s="62"/>
      <c r="Q383" s="62"/>
      <c r="AB383" s="117"/>
      <c r="AC383" s="117"/>
      <c r="AD383" s="117"/>
    </row>
    <row r="384" spans="15:30" x14ac:dyDescent="0.25">
      <c r="O384" s="62"/>
      <c r="P384" s="62"/>
      <c r="Q384" s="62"/>
      <c r="AB384" s="117"/>
      <c r="AC384" s="117"/>
      <c r="AD384" s="117"/>
    </row>
    <row r="385" spans="15:30" x14ac:dyDescent="0.25">
      <c r="O385" s="62"/>
      <c r="P385" s="62"/>
      <c r="Q385" s="62"/>
      <c r="AB385" s="117"/>
      <c r="AC385" s="117"/>
      <c r="AD385" s="117"/>
    </row>
    <row r="386" spans="15:30" x14ac:dyDescent="0.25">
      <c r="O386" s="62"/>
      <c r="P386" s="62"/>
      <c r="Q386" s="62"/>
      <c r="AB386" s="117"/>
      <c r="AC386" s="117"/>
      <c r="AD386" s="117"/>
    </row>
    <row r="387" spans="15:30" x14ac:dyDescent="0.25">
      <c r="O387" s="62"/>
      <c r="P387" s="62"/>
      <c r="Q387" s="62"/>
      <c r="AB387" s="117"/>
      <c r="AC387" s="117"/>
      <c r="AD387" s="117"/>
    </row>
    <row r="388" spans="15:30" x14ac:dyDescent="0.25">
      <c r="O388" s="62"/>
      <c r="P388" s="62"/>
      <c r="Q388" s="62"/>
      <c r="AB388" s="117"/>
      <c r="AC388" s="117"/>
      <c r="AD388" s="117"/>
    </row>
    <row r="389" spans="15:30" x14ac:dyDescent="0.25">
      <c r="O389" s="62"/>
      <c r="P389" s="62"/>
      <c r="Q389" s="62"/>
      <c r="AB389" s="117"/>
      <c r="AC389" s="117"/>
      <c r="AD389" s="117"/>
    </row>
    <row r="390" spans="15:30" x14ac:dyDescent="0.25">
      <c r="O390" s="62"/>
      <c r="P390" s="62"/>
      <c r="Q390" s="62"/>
      <c r="AB390" s="117"/>
      <c r="AC390" s="117"/>
      <c r="AD390" s="117"/>
    </row>
    <row r="391" spans="15:30" x14ac:dyDescent="0.25">
      <c r="O391" s="62"/>
      <c r="P391" s="62"/>
      <c r="Q391" s="62"/>
      <c r="AB391" s="117"/>
      <c r="AC391" s="117"/>
      <c r="AD391" s="117"/>
    </row>
    <row r="392" spans="15:30" x14ac:dyDescent="0.25">
      <c r="O392" s="62"/>
      <c r="P392" s="62"/>
      <c r="Q392" s="62"/>
      <c r="AB392" s="117"/>
      <c r="AC392" s="117"/>
      <c r="AD392" s="117"/>
    </row>
    <row r="393" spans="15:30" x14ac:dyDescent="0.25">
      <c r="O393" s="62"/>
      <c r="P393" s="62"/>
      <c r="Q393" s="62"/>
      <c r="AB393" s="117"/>
      <c r="AC393" s="117"/>
      <c r="AD393" s="117"/>
    </row>
    <row r="394" spans="15:30" x14ac:dyDescent="0.25">
      <c r="O394" s="62"/>
      <c r="P394" s="62"/>
      <c r="Q394" s="62"/>
      <c r="AB394" s="117"/>
      <c r="AC394" s="117"/>
      <c r="AD394" s="117"/>
    </row>
    <row r="395" spans="15:30" x14ac:dyDescent="0.25">
      <c r="O395" s="62"/>
      <c r="P395" s="62"/>
      <c r="Q395" s="62"/>
      <c r="AB395" s="117"/>
      <c r="AC395" s="117"/>
      <c r="AD395" s="117"/>
    </row>
    <row r="396" spans="15:30" x14ac:dyDescent="0.25">
      <c r="O396" s="62"/>
      <c r="P396" s="62"/>
      <c r="Q396" s="62"/>
      <c r="AB396" s="117"/>
      <c r="AC396" s="117"/>
      <c r="AD396" s="117"/>
    </row>
    <row r="397" spans="15:30" x14ac:dyDescent="0.25">
      <c r="O397" s="62"/>
      <c r="P397" s="62"/>
      <c r="Q397" s="62"/>
      <c r="AB397" s="117"/>
      <c r="AC397" s="117"/>
      <c r="AD397" s="117"/>
    </row>
    <row r="398" spans="15:30" x14ac:dyDescent="0.25">
      <c r="O398" s="62"/>
      <c r="P398" s="62"/>
      <c r="Q398" s="62"/>
      <c r="AB398" s="117"/>
      <c r="AC398" s="117"/>
      <c r="AD398" s="117"/>
    </row>
    <row r="399" spans="15:30" x14ac:dyDescent="0.25">
      <c r="O399" s="62"/>
      <c r="P399" s="62"/>
      <c r="Q399" s="62"/>
      <c r="AB399" s="117"/>
      <c r="AC399" s="117"/>
      <c r="AD399" s="117"/>
    </row>
    <row r="400" spans="15:30" x14ac:dyDescent="0.25">
      <c r="O400" s="62"/>
      <c r="P400" s="62"/>
      <c r="Q400" s="62"/>
      <c r="AB400" s="117"/>
      <c r="AC400" s="117"/>
      <c r="AD400" s="117"/>
    </row>
    <row r="401" spans="15:30" x14ac:dyDescent="0.25">
      <c r="O401" s="62"/>
      <c r="P401" s="62"/>
      <c r="Q401" s="62"/>
      <c r="AB401" s="117"/>
      <c r="AC401" s="117"/>
      <c r="AD401" s="117"/>
    </row>
    <row r="402" spans="15:30" x14ac:dyDescent="0.25">
      <c r="O402" s="62"/>
      <c r="P402" s="62"/>
      <c r="Q402" s="62"/>
      <c r="AB402" s="117"/>
      <c r="AC402" s="117"/>
      <c r="AD402" s="117"/>
    </row>
    <row r="403" spans="15:30" x14ac:dyDescent="0.25">
      <c r="O403" s="62"/>
      <c r="P403" s="62"/>
      <c r="Q403" s="62"/>
      <c r="AB403" s="117"/>
      <c r="AC403" s="117"/>
      <c r="AD403" s="117"/>
    </row>
    <row r="404" spans="15:30" x14ac:dyDescent="0.25">
      <c r="O404" s="62"/>
      <c r="P404" s="62"/>
      <c r="Q404" s="62"/>
      <c r="AB404" s="117"/>
      <c r="AC404" s="117"/>
      <c r="AD404" s="117"/>
    </row>
    <row r="405" spans="15:30" x14ac:dyDescent="0.25">
      <c r="O405" s="62"/>
      <c r="P405" s="62"/>
      <c r="Q405" s="62"/>
      <c r="AB405" s="117"/>
      <c r="AC405" s="117"/>
      <c r="AD405" s="117"/>
    </row>
    <row r="406" spans="15:30" x14ac:dyDescent="0.25">
      <c r="O406" s="62"/>
      <c r="P406" s="62"/>
      <c r="Q406" s="62"/>
      <c r="AB406" s="117"/>
      <c r="AC406" s="117"/>
      <c r="AD406" s="117"/>
    </row>
    <row r="407" spans="15:30" x14ac:dyDescent="0.25">
      <c r="O407" s="62"/>
      <c r="P407" s="62"/>
      <c r="Q407" s="62"/>
      <c r="AB407" s="117"/>
      <c r="AC407" s="117"/>
      <c r="AD407" s="117"/>
    </row>
    <row r="408" spans="15:30" x14ac:dyDescent="0.25">
      <c r="O408" s="62"/>
      <c r="P408" s="62"/>
      <c r="Q408" s="62"/>
      <c r="AB408" s="117"/>
      <c r="AC408" s="117"/>
      <c r="AD408" s="117"/>
    </row>
    <row r="409" spans="15:30" x14ac:dyDescent="0.25">
      <c r="O409" s="62"/>
      <c r="P409" s="62"/>
      <c r="Q409" s="62"/>
      <c r="AB409" s="117"/>
      <c r="AC409" s="117"/>
      <c r="AD409" s="117"/>
    </row>
    <row r="410" spans="15:30" x14ac:dyDescent="0.25">
      <c r="O410" s="62"/>
      <c r="P410" s="62"/>
      <c r="Q410" s="62"/>
      <c r="AB410" s="117"/>
      <c r="AC410" s="117"/>
      <c r="AD410" s="117"/>
    </row>
    <row r="411" spans="15:30" x14ac:dyDescent="0.25">
      <c r="O411" s="62"/>
      <c r="P411" s="62"/>
      <c r="Q411" s="62"/>
      <c r="AB411" s="117"/>
      <c r="AC411" s="117"/>
      <c r="AD411" s="117"/>
    </row>
    <row r="412" spans="15:30" x14ac:dyDescent="0.25">
      <c r="O412" s="62"/>
      <c r="P412" s="62"/>
      <c r="Q412" s="62"/>
      <c r="AB412" s="117"/>
      <c r="AC412" s="117"/>
      <c r="AD412" s="117"/>
    </row>
    <row r="413" spans="15:30" x14ac:dyDescent="0.25">
      <c r="O413" s="62"/>
      <c r="P413" s="62"/>
      <c r="Q413" s="62"/>
      <c r="AB413" s="117"/>
      <c r="AC413" s="117"/>
      <c r="AD413" s="117"/>
    </row>
    <row r="414" spans="15:30" x14ac:dyDescent="0.25">
      <c r="O414" s="62"/>
      <c r="P414" s="62"/>
      <c r="Q414" s="62"/>
      <c r="AB414" s="117"/>
      <c r="AC414" s="117"/>
      <c r="AD414" s="117"/>
    </row>
    <row r="415" spans="15:30" x14ac:dyDescent="0.25">
      <c r="O415" s="62"/>
      <c r="P415" s="62"/>
      <c r="Q415" s="62"/>
      <c r="AB415" s="117"/>
      <c r="AC415" s="117"/>
      <c r="AD415" s="117"/>
    </row>
    <row r="416" spans="15:30" x14ac:dyDescent="0.25">
      <c r="O416" s="62"/>
      <c r="P416" s="62"/>
      <c r="Q416" s="62"/>
      <c r="AB416" s="117"/>
      <c r="AC416" s="117"/>
      <c r="AD416" s="117"/>
    </row>
    <row r="417" spans="15:30" x14ac:dyDescent="0.25">
      <c r="O417" s="62"/>
      <c r="P417" s="62"/>
      <c r="Q417" s="62"/>
      <c r="AB417" s="117"/>
      <c r="AC417" s="117"/>
      <c r="AD417" s="117"/>
    </row>
    <row r="418" spans="15:30" x14ac:dyDescent="0.25">
      <c r="O418" s="62"/>
      <c r="P418" s="62"/>
      <c r="Q418" s="62"/>
      <c r="AB418" s="117"/>
      <c r="AC418" s="117"/>
      <c r="AD418" s="117"/>
    </row>
    <row r="419" spans="15:30" x14ac:dyDescent="0.25">
      <c r="O419" s="62"/>
      <c r="P419" s="62"/>
      <c r="Q419" s="62"/>
      <c r="AB419" s="117"/>
      <c r="AC419" s="117"/>
      <c r="AD419" s="117"/>
    </row>
    <row r="420" spans="15:30" x14ac:dyDescent="0.25">
      <c r="O420" s="62"/>
      <c r="P420" s="62"/>
      <c r="Q420" s="62"/>
      <c r="AB420" s="117"/>
      <c r="AC420" s="117"/>
      <c r="AD420" s="117"/>
    </row>
    <row r="421" spans="15:30" x14ac:dyDescent="0.25">
      <c r="O421" s="62"/>
      <c r="P421" s="62"/>
      <c r="Q421" s="62"/>
      <c r="AB421" s="117"/>
      <c r="AC421" s="117"/>
      <c r="AD421" s="117"/>
    </row>
    <row r="422" spans="15:30" x14ac:dyDescent="0.25">
      <c r="O422" s="62"/>
      <c r="P422" s="62"/>
      <c r="Q422" s="62"/>
      <c r="AB422" s="117"/>
      <c r="AC422" s="117"/>
      <c r="AD422" s="117"/>
    </row>
    <row r="423" spans="15:30" x14ac:dyDescent="0.25">
      <c r="O423" s="62"/>
      <c r="P423" s="62"/>
      <c r="Q423" s="62"/>
      <c r="AB423" s="117"/>
      <c r="AC423" s="117"/>
      <c r="AD423" s="117"/>
    </row>
    <row r="424" spans="15:30" x14ac:dyDescent="0.25">
      <c r="O424" s="62"/>
      <c r="P424" s="62"/>
      <c r="Q424" s="62"/>
      <c r="AB424" s="117"/>
      <c r="AC424" s="117"/>
      <c r="AD424" s="117"/>
    </row>
    <row r="425" spans="15:30" x14ac:dyDescent="0.25">
      <c r="O425" s="62"/>
      <c r="P425" s="62"/>
      <c r="Q425" s="62"/>
      <c r="AB425" s="117"/>
      <c r="AC425" s="117"/>
      <c r="AD425" s="117"/>
    </row>
    <row r="426" spans="15:30" x14ac:dyDescent="0.25">
      <c r="O426" s="62"/>
      <c r="P426" s="62"/>
      <c r="Q426" s="62"/>
      <c r="AB426" s="117"/>
      <c r="AC426" s="117"/>
      <c r="AD426" s="117"/>
    </row>
    <row r="427" spans="15:30" x14ac:dyDescent="0.25">
      <c r="O427" s="62"/>
      <c r="P427" s="62"/>
      <c r="Q427" s="62"/>
      <c r="AB427" s="117"/>
      <c r="AC427" s="117"/>
      <c r="AD427" s="117"/>
    </row>
    <row r="428" spans="15:30" x14ac:dyDescent="0.25">
      <c r="O428" s="62"/>
      <c r="P428" s="62"/>
      <c r="Q428" s="62"/>
      <c r="AB428" s="117"/>
      <c r="AC428" s="117"/>
      <c r="AD428" s="117"/>
    </row>
    <row r="429" spans="15:30" x14ac:dyDescent="0.25">
      <c r="O429" s="62"/>
      <c r="P429" s="62"/>
      <c r="Q429" s="62"/>
      <c r="AB429" s="117"/>
      <c r="AC429" s="117"/>
      <c r="AD429" s="117"/>
    </row>
    <row r="430" spans="15:30" x14ac:dyDescent="0.25">
      <c r="O430" s="62"/>
      <c r="P430" s="62"/>
      <c r="Q430" s="62"/>
      <c r="AB430" s="117"/>
      <c r="AC430" s="117"/>
      <c r="AD430" s="117"/>
    </row>
    <row r="431" spans="15:30" x14ac:dyDescent="0.25">
      <c r="O431" s="62"/>
      <c r="P431" s="62"/>
      <c r="Q431" s="62"/>
      <c r="AB431" s="117"/>
      <c r="AC431" s="117"/>
      <c r="AD431" s="117"/>
    </row>
    <row r="432" spans="15:30" x14ac:dyDescent="0.25">
      <c r="O432" s="62"/>
      <c r="P432" s="62"/>
      <c r="Q432" s="62"/>
      <c r="AB432" s="117"/>
      <c r="AC432" s="117"/>
      <c r="AD432" s="117"/>
    </row>
    <row r="433" spans="15:30" x14ac:dyDescent="0.25">
      <c r="O433" s="62"/>
      <c r="P433" s="62"/>
      <c r="Q433" s="62"/>
      <c r="AB433" s="117"/>
      <c r="AC433" s="117"/>
      <c r="AD433" s="117"/>
    </row>
    <row r="434" spans="15:30" x14ac:dyDescent="0.25">
      <c r="O434" s="62"/>
      <c r="P434" s="62"/>
      <c r="Q434" s="62"/>
      <c r="AB434" s="117"/>
      <c r="AC434" s="117"/>
      <c r="AD434" s="117"/>
    </row>
    <row r="435" spans="15:30" x14ac:dyDescent="0.25">
      <c r="O435" s="62"/>
      <c r="P435" s="62"/>
      <c r="Q435" s="62"/>
      <c r="AB435" s="117"/>
      <c r="AC435" s="117"/>
      <c r="AD435" s="117"/>
    </row>
    <row r="436" spans="15:30" x14ac:dyDescent="0.25">
      <c r="O436" s="62"/>
      <c r="P436" s="62"/>
      <c r="Q436" s="62"/>
      <c r="AB436" s="117"/>
      <c r="AC436" s="117"/>
      <c r="AD436" s="117"/>
    </row>
    <row r="437" spans="15:30" x14ac:dyDescent="0.25">
      <c r="O437" s="62"/>
      <c r="P437" s="62"/>
      <c r="Q437" s="62"/>
      <c r="AB437" s="117"/>
      <c r="AC437" s="117"/>
      <c r="AD437" s="117"/>
    </row>
    <row r="438" spans="15:30" x14ac:dyDescent="0.25">
      <c r="O438" s="62"/>
      <c r="P438" s="62"/>
      <c r="Q438" s="62"/>
      <c r="AB438" s="117"/>
      <c r="AC438" s="117"/>
      <c r="AD438" s="117"/>
    </row>
    <row r="439" spans="15:30" x14ac:dyDescent="0.25">
      <c r="O439" s="62"/>
      <c r="P439" s="62"/>
      <c r="Q439" s="62"/>
      <c r="AB439" s="117"/>
      <c r="AC439" s="117"/>
      <c r="AD439" s="117"/>
    </row>
    <row r="440" spans="15:30" x14ac:dyDescent="0.25">
      <c r="O440" s="62"/>
      <c r="P440" s="62"/>
      <c r="Q440" s="62"/>
      <c r="AB440" s="117"/>
      <c r="AC440" s="117"/>
      <c r="AD440" s="117"/>
    </row>
    <row r="441" spans="15:30" x14ac:dyDescent="0.25">
      <c r="O441" s="62"/>
      <c r="P441" s="62"/>
      <c r="Q441" s="62"/>
      <c r="AB441" s="117"/>
      <c r="AC441" s="117"/>
      <c r="AD441" s="117"/>
    </row>
    <row r="442" spans="15:30" x14ac:dyDescent="0.25">
      <c r="O442" s="62"/>
      <c r="P442" s="62"/>
      <c r="Q442" s="62"/>
      <c r="AB442" s="117"/>
      <c r="AC442" s="117"/>
      <c r="AD442" s="117"/>
    </row>
    <row r="443" spans="15:30" x14ac:dyDescent="0.25">
      <c r="O443" s="62"/>
      <c r="P443" s="62"/>
      <c r="Q443" s="62"/>
      <c r="AB443" s="117"/>
      <c r="AC443" s="117"/>
      <c r="AD443" s="117"/>
    </row>
    <row r="444" spans="15:30" x14ac:dyDescent="0.25">
      <c r="O444" s="62"/>
      <c r="P444" s="62"/>
      <c r="Q444" s="62"/>
      <c r="AB444" s="117"/>
      <c r="AC444" s="117"/>
      <c r="AD444" s="117"/>
    </row>
    <row r="445" spans="15:30" x14ac:dyDescent="0.25">
      <c r="O445" s="62"/>
      <c r="P445" s="62"/>
      <c r="Q445" s="62"/>
      <c r="AB445" s="117"/>
      <c r="AC445" s="117"/>
      <c r="AD445" s="117"/>
    </row>
    <row r="446" spans="15:30" x14ac:dyDescent="0.25">
      <c r="O446" s="62"/>
      <c r="P446" s="62"/>
      <c r="Q446" s="62"/>
      <c r="AB446" s="117"/>
      <c r="AC446" s="117"/>
      <c r="AD446" s="117"/>
    </row>
    <row r="447" spans="15:30" x14ac:dyDescent="0.25">
      <c r="O447" s="62"/>
      <c r="P447" s="62"/>
      <c r="Q447" s="62"/>
      <c r="AB447" s="117"/>
      <c r="AC447" s="117"/>
      <c r="AD447" s="117"/>
    </row>
    <row r="448" spans="15:30" x14ac:dyDescent="0.25">
      <c r="O448" s="62"/>
      <c r="P448" s="62"/>
      <c r="Q448" s="62"/>
      <c r="AB448" s="117"/>
      <c r="AC448" s="117"/>
      <c r="AD448" s="117"/>
    </row>
    <row r="449" spans="15:30" x14ac:dyDescent="0.25">
      <c r="O449" s="62"/>
      <c r="P449" s="62"/>
      <c r="Q449" s="62"/>
      <c r="AB449" s="117"/>
      <c r="AC449" s="117"/>
      <c r="AD449" s="117"/>
    </row>
    <row r="450" spans="15:30" x14ac:dyDescent="0.25">
      <c r="O450" s="62"/>
      <c r="P450" s="62"/>
      <c r="Q450" s="62"/>
      <c r="AB450" s="117"/>
      <c r="AC450" s="117"/>
      <c r="AD450" s="117"/>
    </row>
    <row r="451" spans="15:30" x14ac:dyDescent="0.25">
      <c r="O451" s="62"/>
      <c r="P451" s="62"/>
      <c r="Q451" s="62"/>
      <c r="AB451" s="117"/>
      <c r="AC451" s="117"/>
      <c r="AD451" s="117"/>
    </row>
    <row r="452" spans="15:30" x14ac:dyDescent="0.25">
      <c r="O452" s="62"/>
      <c r="P452" s="62"/>
      <c r="Q452" s="62"/>
      <c r="AB452" s="117"/>
      <c r="AC452" s="117"/>
      <c r="AD452" s="117"/>
    </row>
    <row r="453" spans="15:30" x14ac:dyDescent="0.25">
      <c r="O453" s="62"/>
      <c r="P453" s="62"/>
      <c r="Q453" s="62"/>
      <c r="AB453" s="117"/>
      <c r="AC453" s="117"/>
      <c r="AD453" s="117"/>
    </row>
    <row r="454" spans="15:30" x14ac:dyDescent="0.25">
      <c r="O454" s="62"/>
      <c r="P454" s="62"/>
      <c r="Q454" s="62"/>
      <c r="AB454" s="117"/>
      <c r="AC454" s="117"/>
      <c r="AD454" s="117"/>
    </row>
    <row r="455" spans="15:30" x14ac:dyDescent="0.25">
      <c r="O455" s="62"/>
      <c r="P455" s="62"/>
      <c r="Q455" s="62"/>
      <c r="AB455" s="117"/>
      <c r="AC455" s="117"/>
      <c r="AD455" s="117"/>
    </row>
    <row r="456" spans="15:30" x14ac:dyDescent="0.25">
      <c r="O456" s="62"/>
      <c r="P456" s="62"/>
      <c r="Q456" s="62"/>
      <c r="AB456" s="117"/>
      <c r="AC456" s="117"/>
      <c r="AD456" s="117"/>
    </row>
    <row r="457" spans="15:30" x14ac:dyDescent="0.25">
      <c r="O457" s="62"/>
      <c r="P457" s="62"/>
      <c r="Q457" s="62"/>
      <c r="AB457" s="117"/>
      <c r="AC457" s="117"/>
      <c r="AD457" s="117"/>
    </row>
    <row r="458" spans="15:30" x14ac:dyDescent="0.25">
      <c r="O458" s="62"/>
      <c r="P458" s="62"/>
      <c r="Q458" s="62"/>
      <c r="AB458" s="117"/>
      <c r="AC458" s="117"/>
      <c r="AD458" s="117"/>
    </row>
    <row r="459" spans="15:30" x14ac:dyDescent="0.25">
      <c r="O459" s="62"/>
      <c r="P459" s="62"/>
      <c r="Q459" s="62"/>
      <c r="AB459" s="117"/>
      <c r="AC459" s="117"/>
      <c r="AD459" s="117"/>
    </row>
    <row r="460" spans="15:30" x14ac:dyDescent="0.25">
      <c r="O460" s="62"/>
      <c r="P460" s="62"/>
      <c r="Q460" s="62"/>
      <c r="AB460" s="117"/>
      <c r="AC460" s="117"/>
      <c r="AD460" s="117"/>
    </row>
    <row r="461" spans="15:30" x14ac:dyDescent="0.25">
      <c r="O461" s="62"/>
      <c r="P461" s="62"/>
      <c r="Q461" s="62"/>
      <c r="AB461" s="117"/>
      <c r="AC461" s="117"/>
      <c r="AD461" s="117"/>
    </row>
    <row r="462" spans="15:30" x14ac:dyDescent="0.25">
      <c r="O462" s="62"/>
      <c r="P462" s="62"/>
      <c r="Q462" s="62"/>
      <c r="AB462" s="117"/>
      <c r="AC462" s="117"/>
      <c r="AD462" s="117"/>
    </row>
    <row r="463" spans="15:30" x14ac:dyDescent="0.25">
      <c r="O463" s="62"/>
      <c r="P463" s="62"/>
      <c r="Q463" s="62"/>
      <c r="AB463" s="117"/>
      <c r="AC463" s="117"/>
      <c r="AD463" s="117"/>
    </row>
    <row r="464" spans="15:30" x14ac:dyDescent="0.25">
      <c r="O464" s="62"/>
      <c r="P464" s="62"/>
      <c r="Q464" s="62"/>
      <c r="AB464" s="117"/>
      <c r="AC464" s="117"/>
      <c r="AD464" s="117"/>
    </row>
    <row r="465" spans="15:30" x14ac:dyDescent="0.25">
      <c r="O465" s="62"/>
      <c r="P465" s="62"/>
      <c r="Q465" s="62"/>
      <c r="AB465" s="117"/>
      <c r="AC465" s="117"/>
      <c r="AD465" s="117"/>
    </row>
    <row r="466" spans="15:30" x14ac:dyDescent="0.25">
      <c r="O466" s="62"/>
      <c r="P466" s="62"/>
      <c r="Q466" s="62"/>
      <c r="AB466" s="117"/>
      <c r="AC466" s="117"/>
      <c r="AD466" s="117"/>
    </row>
    <row r="467" spans="15:30" x14ac:dyDescent="0.25">
      <c r="O467" s="62"/>
      <c r="P467" s="62"/>
      <c r="Q467" s="62"/>
      <c r="AB467" s="117"/>
      <c r="AC467" s="117"/>
      <c r="AD467" s="117"/>
    </row>
    <row r="468" spans="15:30" x14ac:dyDescent="0.25">
      <c r="O468" s="62"/>
      <c r="P468" s="62"/>
      <c r="Q468" s="62"/>
      <c r="AB468" s="117"/>
      <c r="AC468" s="117"/>
      <c r="AD468" s="117"/>
    </row>
    <row r="469" spans="15:30" x14ac:dyDescent="0.25">
      <c r="O469" s="62"/>
      <c r="P469" s="62"/>
      <c r="Q469" s="62"/>
      <c r="AB469" s="117"/>
      <c r="AC469" s="117"/>
      <c r="AD469" s="117"/>
    </row>
    <row r="470" spans="15:30" x14ac:dyDescent="0.25">
      <c r="O470" s="62"/>
      <c r="P470" s="62"/>
      <c r="Q470" s="62"/>
      <c r="AB470" s="117"/>
      <c r="AC470" s="117"/>
      <c r="AD470" s="117"/>
    </row>
    <row r="471" spans="15:30" x14ac:dyDescent="0.25">
      <c r="O471" s="62"/>
      <c r="P471" s="62"/>
      <c r="Q471" s="62"/>
      <c r="AB471" s="117"/>
      <c r="AC471" s="117"/>
      <c r="AD471" s="117"/>
    </row>
    <row r="472" spans="15:30" x14ac:dyDescent="0.25">
      <c r="O472" s="62"/>
      <c r="P472" s="62"/>
      <c r="Q472" s="62"/>
      <c r="AB472" s="117"/>
      <c r="AC472" s="117"/>
      <c r="AD472" s="117"/>
    </row>
    <row r="473" spans="15:30" x14ac:dyDescent="0.25">
      <c r="O473" s="62"/>
      <c r="P473" s="62"/>
      <c r="Q473" s="62"/>
      <c r="AB473" s="117"/>
      <c r="AC473" s="117"/>
      <c r="AD473" s="117"/>
    </row>
    <row r="474" spans="15:30" x14ac:dyDescent="0.25">
      <c r="O474" s="62"/>
      <c r="P474" s="62"/>
      <c r="Q474" s="62"/>
      <c r="AB474" s="117"/>
      <c r="AC474" s="117"/>
      <c r="AD474" s="117"/>
    </row>
    <row r="475" spans="15:30" x14ac:dyDescent="0.25">
      <c r="O475" s="62"/>
      <c r="P475" s="62"/>
      <c r="Q475" s="62"/>
      <c r="AB475" s="117"/>
      <c r="AC475" s="117"/>
      <c r="AD475" s="117"/>
    </row>
    <row r="476" spans="15:30" x14ac:dyDescent="0.25">
      <c r="O476" s="62"/>
      <c r="P476" s="62"/>
      <c r="Q476" s="62"/>
      <c r="AB476" s="117"/>
      <c r="AC476" s="117"/>
      <c r="AD476" s="117"/>
    </row>
    <row r="477" spans="15:30" x14ac:dyDescent="0.25">
      <c r="O477" s="62"/>
      <c r="P477" s="62"/>
      <c r="Q477" s="62"/>
      <c r="AB477" s="117"/>
      <c r="AC477" s="117"/>
      <c r="AD477" s="117"/>
    </row>
    <row r="478" spans="15:30" x14ac:dyDescent="0.25">
      <c r="O478" s="62"/>
      <c r="P478" s="62"/>
      <c r="Q478" s="62"/>
      <c r="AB478" s="117"/>
      <c r="AC478" s="117"/>
      <c r="AD478" s="117"/>
    </row>
    <row r="479" spans="15:30" x14ac:dyDescent="0.25">
      <c r="O479" s="62"/>
      <c r="P479" s="62"/>
      <c r="Q479" s="62"/>
      <c r="AB479" s="117"/>
      <c r="AC479" s="117"/>
      <c r="AD479" s="117"/>
    </row>
    <row r="480" spans="15:30" x14ac:dyDescent="0.25">
      <c r="O480" s="62"/>
      <c r="P480" s="62"/>
      <c r="Q480" s="62"/>
      <c r="AB480" s="117"/>
      <c r="AC480" s="117"/>
      <c r="AD480" s="117"/>
    </row>
    <row r="481" spans="15:30" x14ac:dyDescent="0.25">
      <c r="O481" s="62"/>
      <c r="P481" s="62"/>
      <c r="Q481" s="62"/>
      <c r="AB481" s="117"/>
      <c r="AC481" s="117"/>
      <c r="AD481" s="117"/>
    </row>
    <row r="482" spans="15:30" x14ac:dyDescent="0.25">
      <c r="O482" s="62"/>
      <c r="P482" s="62"/>
      <c r="Q482" s="62"/>
      <c r="AB482" s="117"/>
      <c r="AC482" s="117"/>
      <c r="AD482" s="117"/>
    </row>
    <row r="483" spans="15:30" x14ac:dyDescent="0.25">
      <c r="O483" s="62"/>
      <c r="P483" s="62"/>
      <c r="Q483" s="62"/>
      <c r="AB483" s="117"/>
      <c r="AC483" s="117"/>
      <c r="AD483" s="117"/>
    </row>
    <row r="484" spans="15:30" x14ac:dyDescent="0.25">
      <c r="O484" s="62"/>
      <c r="P484" s="62"/>
      <c r="Q484" s="62"/>
      <c r="AB484" s="117"/>
      <c r="AC484" s="117"/>
      <c r="AD484" s="117"/>
    </row>
    <row r="485" spans="15:30" x14ac:dyDescent="0.25">
      <c r="O485" s="62"/>
      <c r="P485" s="62"/>
      <c r="Q485" s="62"/>
      <c r="AB485" s="117"/>
      <c r="AC485" s="117"/>
      <c r="AD485" s="117"/>
    </row>
    <row r="486" spans="15:30" x14ac:dyDescent="0.25">
      <c r="O486" s="62"/>
      <c r="P486" s="62"/>
      <c r="Q486" s="62"/>
      <c r="AB486" s="117"/>
      <c r="AC486" s="117"/>
      <c r="AD486" s="117"/>
    </row>
    <row r="487" spans="15:30" x14ac:dyDescent="0.25">
      <c r="O487" s="62"/>
      <c r="P487" s="62"/>
      <c r="Q487" s="62"/>
      <c r="AB487" s="117"/>
      <c r="AC487" s="117"/>
      <c r="AD487" s="117"/>
    </row>
    <row r="488" spans="15:30" x14ac:dyDescent="0.25">
      <c r="O488" s="62"/>
      <c r="P488" s="62"/>
      <c r="Q488" s="62"/>
      <c r="AB488" s="117"/>
      <c r="AC488" s="117"/>
      <c r="AD488" s="117"/>
    </row>
    <row r="489" spans="15:30" x14ac:dyDescent="0.25">
      <c r="O489" s="62"/>
      <c r="P489" s="62"/>
      <c r="Q489" s="62"/>
      <c r="AB489" s="117"/>
      <c r="AC489" s="117"/>
      <c r="AD489" s="117"/>
    </row>
    <row r="490" spans="15:30" x14ac:dyDescent="0.25">
      <c r="O490" s="62"/>
      <c r="P490" s="62"/>
      <c r="Q490" s="62"/>
      <c r="AB490" s="117"/>
      <c r="AC490" s="117"/>
      <c r="AD490" s="117"/>
    </row>
    <row r="491" spans="15:30" x14ac:dyDescent="0.25">
      <c r="O491" s="62"/>
      <c r="P491" s="62"/>
      <c r="Q491" s="62"/>
      <c r="AB491" s="117"/>
      <c r="AC491" s="117"/>
      <c r="AD491" s="117"/>
    </row>
    <row r="492" spans="15:30" x14ac:dyDescent="0.25">
      <c r="O492" s="62"/>
      <c r="P492" s="62"/>
      <c r="Q492" s="62"/>
      <c r="AB492" s="117"/>
      <c r="AC492" s="117"/>
      <c r="AD492" s="117"/>
    </row>
    <row r="493" spans="15:30" x14ac:dyDescent="0.25">
      <c r="O493" s="62"/>
      <c r="P493" s="62"/>
      <c r="Q493" s="62"/>
      <c r="AB493" s="117"/>
      <c r="AC493" s="117"/>
      <c r="AD493" s="117"/>
    </row>
    <row r="494" spans="15:30" x14ac:dyDescent="0.25">
      <c r="O494" s="62"/>
      <c r="P494" s="62"/>
      <c r="Q494" s="62"/>
      <c r="AB494" s="117"/>
      <c r="AC494" s="117"/>
      <c r="AD494" s="117"/>
    </row>
    <row r="495" spans="15:30" x14ac:dyDescent="0.25">
      <c r="O495" s="62"/>
      <c r="P495" s="62"/>
      <c r="Q495" s="62"/>
      <c r="AB495" s="117"/>
      <c r="AC495" s="117"/>
      <c r="AD495" s="117"/>
    </row>
    <row r="496" spans="15:30" x14ac:dyDescent="0.25">
      <c r="O496" s="62"/>
      <c r="P496" s="62"/>
      <c r="Q496" s="62"/>
      <c r="AB496" s="117"/>
      <c r="AC496" s="117"/>
      <c r="AD496" s="117"/>
    </row>
    <row r="497" spans="15:30" x14ac:dyDescent="0.25">
      <c r="O497" s="62"/>
      <c r="P497" s="62"/>
      <c r="Q497" s="62"/>
      <c r="AB497" s="117"/>
      <c r="AC497" s="117"/>
      <c r="AD497" s="117"/>
    </row>
    <row r="498" spans="15:30" x14ac:dyDescent="0.25">
      <c r="O498" s="62"/>
      <c r="P498" s="62"/>
      <c r="Q498" s="62"/>
      <c r="AB498" s="117"/>
      <c r="AC498" s="117"/>
      <c r="AD498" s="117"/>
    </row>
    <row r="499" spans="15:30" x14ac:dyDescent="0.25">
      <c r="O499" s="62"/>
      <c r="P499" s="62"/>
      <c r="Q499" s="62"/>
      <c r="AB499" s="117"/>
      <c r="AC499" s="117"/>
      <c r="AD499" s="117"/>
    </row>
    <row r="500" spans="15:30" x14ac:dyDescent="0.25">
      <c r="O500" s="62"/>
      <c r="P500" s="62"/>
      <c r="Q500" s="62"/>
      <c r="AB500" s="117"/>
      <c r="AC500" s="117"/>
      <c r="AD500" s="117"/>
    </row>
    <row r="501" spans="15:30" x14ac:dyDescent="0.25">
      <c r="O501" s="62"/>
      <c r="P501" s="62"/>
      <c r="Q501" s="62"/>
      <c r="AB501" s="117"/>
      <c r="AC501" s="117"/>
      <c r="AD501" s="117"/>
    </row>
    <row r="502" spans="15:30" x14ac:dyDescent="0.25">
      <c r="O502" s="62"/>
      <c r="P502" s="62"/>
      <c r="Q502" s="62"/>
      <c r="AB502" s="117"/>
      <c r="AC502" s="117"/>
      <c r="AD502" s="117"/>
    </row>
    <row r="503" spans="15:30" x14ac:dyDescent="0.25">
      <c r="O503" s="62"/>
      <c r="P503" s="62"/>
      <c r="Q503" s="62"/>
      <c r="AB503" s="117"/>
      <c r="AC503" s="117"/>
      <c r="AD503" s="117"/>
    </row>
    <row r="504" spans="15:30" x14ac:dyDescent="0.25">
      <c r="O504" s="62"/>
      <c r="P504" s="62"/>
      <c r="Q504" s="62"/>
      <c r="AB504" s="117"/>
      <c r="AC504" s="117"/>
      <c r="AD504" s="117"/>
    </row>
    <row r="505" spans="15:30" x14ac:dyDescent="0.25">
      <c r="O505" s="62"/>
      <c r="P505" s="62"/>
      <c r="Q505" s="62"/>
      <c r="AB505" s="117"/>
      <c r="AC505" s="117"/>
      <c r="AD505" s="117"/>
    </row>
    <row r="506" spans="15:30" x14ac:dyDescent="0.25">
      <c r="O506" s="62"/>
      <c r="P506" s="62"/>
      <c r="Q506" s="62"/>
      <c r="AB506" s="117"/>
      <c r="AC506" s="117"/>
      <c r="AD506" s="117"/>
    </row>
    <row r="507" spans="15:30" x14ac:dyDescent="0.25">
      <c r="O507" s="62"/>
      <c r="P507" s="62"/>
      <c r="Q507" s="62"/>
      <c r="AB507" s="117"/>
      <c r="AC507" s="117"/>
      <c r="AD507" s="117"/>
    </row>
    <row r="508" spans="15:30" x14ac:dyDescent="0.25">
      <c r="O508" s="62"/>
      <c r="P508" s="62"/>
      <c r="Q508" s="62"/>
      <c r="AB508" s="117"/>
      <c r="AC508" s="117"/>
      <c r="AD508" s="117"/>
    </row>
    <row r="509" spans="15:30" x14ac:dyDescent="0.25">
      <c r="O509" s="62"/>
      <c r="P509" s="62"/>
      <c r="Q509" s="62"/>
      <c r="AB509" s="117"/>
      <c r="AC509" s="117"/>
      <c r="AD509" s="117"/>
    </row>
    <row r="510" spans="15:30" x14ac:dyDescent="0.25">
      <c r="O510" s="62"/>
      <c r="P510" s="62"/>
      <c r="Q510" s="62"/>
      <c r="AB510" s="117"/>
      <c r="AC510" s="117"/>
      <c r="AD510" s="117"/>
    </row>
    <row r="511" spans="15:30" x14ac:dyDescent="0.25">
      <c r="O511" s="62"/>
      <c r="P511" s="62"/>
      <c r="Q511" s="62"/>
      <c r="AB511" s="117"/>
      <c r="AC511" s="117"/>
      <c r="AD511" s="117"/>
    </row>
    <row r="512" spans="15:30" x14ac:dyDescent="0.25">
      <c r="O512" s="62"/>
      <c r="P512" s="62"/>
      <c r="Q512" s="62"/>
      <c r="AB512" s="117"/>
      <c r="AC512" s="117"/>
      <c r="AD512" s="117"/>
    </row>
    <row r="513" spans="15:30" x14ac:dyDescent="0.25">
      <c r="O513" s="62"/>
      <c r="P513" s="62"/>
      <c r="Q513" s="62"/>
      <c r="AB513" s="117"/>
      <c r="AC513" s="117"/>
      <c r="AD513" s="117"/>
    </row>
    <row r="514" spans="15:30" x14ac:dyDescent="0.25">
      <c r="O514" s="62"/>
      <c r="P514" s="62"/>
      <c r="Q514" s="62"/>
      <c r="AB514" s="117"/>
      <c r="AC514" s="117"/>
      <c r="AD514" s="117"/>
    </row>
    <row r="515" spans="15:30" x14ac:dyDescent="0.25">
      <c r="O515" s="62"/>
      <c r="P515" s="62"/>
      <c r="Q515" s="62"/>
      <c r="AB515" s="117"/>
      <c r="AC515" s="117"/>
      <c r="AD515" s="117"/>
    </row>
    <row r="516" spans="15:30" x14ac:dyDescent="0.25">
      <c r="O516" s="62"/>
      <c r="P516" s="62"/>
      <c r="Q516" s="62"/>
      <c r="AB516" s="117"/>
      <c r="AC516" s="117"/>
      <c r="AD516" s="117"/>
    </row>
    <row r="517" spans="15:30" x14ac:dyDescent="0.25">
      <c r="O517" s="62"/>
      <c r="P517" s="62"/>
      <c r="Q517" s="62"/>
      <c r="AB517" s="117"/>
      <c r="AC517" s="117"/>
      <c r="AD517" s="117"/>
    </row>
    <row r="518" spans="15:30" x14ac:dyDescent="0.25">
      <c r="O518" s="62"/>
      <c r="P518" s="62"/>
      <c r="Q518" s="62"/>
      <c r="AB518" s="117"/>
      <c r="AC518" s="117"/>
      <c r="AD518" s="117"/>
    </row>
    <row r="519" spans="15:30" x14ac:dyDescent="0.25">
      <c r="O519" s="62"/>
      <c r="P519" s="62"/>
      <c r="Q519" s="62"/>
      <c r="AB519" s="117"/>
      <c r="AC519" s="117"/>
      <c r="AD519" s="117"/>
    </row>
    <row r="520" spans="15:30" x14ac:dyDescent="0.25">
      <c r="O520" s="62"/>
      <c r="P520" s="62"/>
      <c r="Q520" s="62"/>
      <c r="AB520" s="117"/>
      <c r="AC520" s="117"/>
      <c r="AD520" s="117"/>
    </row>
    <row r="521" spans="15:30" x14ac:dyDescent="0.25">
      <c r="O521" s="62"/>
      <c r="P521" s="62"/>
      <c r="Q521" s="62"/>
      <c r="AB521" s="117"/>
      <c r="AC521" s="117"/>
      <c r="AD521" s="117"/>
    </row>
    <row r="522" spans="15:30" x14ac:dyDescent="0.25">
      <c r="O522" s="62"/>
      <c r="P522" s="62"/>
      <c r="Q522" s="62"/>
      <c r="AB522" s="117"/>
      <c r="AC522" s="117"/>
      <c r="AD522" s="117"/>
    </row>
    <row r="523" spans="15:30" x14ac:dyDescent="0.25">
      <c r="O523" s="62"/>
      <c r="P523" s="62"/>
      <c r="Q523" s="62"/>
      <c r="AB523" s="117"/>
      <c r="AC523" s="117"/>
      <c r="AD523" s="117"/>
    </row>
    <row r="524" spans="15:30" x14ac:dyDescent="0.25">
      <c r="O524" s="62"/>
      <c r="P524" s="62"/>
      <c r="Q524" s="62"/>
      <c r="AB524" s="117"/>
      <c r="AC524" s="117"/>
      <c r="AD524" s="117"/>
    </row>
    <row r="525" spans="15:30" x14ac:dyDescent="0.25">
      <c r="O525" s="62"/>
      <c r="P525" s="62"/>
      <c r="Q525" s="62"/>
      <c r="AB525" s="117"/>
      <c r="AC525" s="117"/>
      <c r="AD525" s="117"/>
    </row>
    <row r="526" spans="15:30" x14ac:dyDescent="0.25">
      <c r="O526" s="62"/>
      <c r="P526" s="62"/>
      <c r="Q526" s="62"/>
      <c r="AB526" s="117"/>
      <c r="AC526" s="117"/>
      <c r="AD526" s="117"/>
    </row>
    <row r="527" spans="15:30" x14ac:dyDescent="0.25">
      <c r="O527" s="62"/>
      <c r="P527" s="62"/>
      <c r="Q527" s="62"/>
      <c r="AB527" s="117"/>
      <c r="AC527" s="117"/>
      <c r="AD527" s="117"/>
    </row>
    <row r="528" spans="15:30" x14ac:dyDescent="0.25">
      <c r="O528" s="62"/>
      <c r="P528" s="62"/>
      <c r="Q528" s="62"/>
      <c r="AB528" s="117"/>
      <c r="AC528" s="117"/>
      <c r="AD528" s="117"/>
    </row>
    <row r="529" spans="15:30" x14ac:dyDescent="0.25">
      <c r="O529" s="62"/>
      <c r="P529" s="62"/>
      <c r="Q529" s="62"/>
      <c r="AB529" s="117"/>
      <c r="AC529" s="117"/>
      <c r="AD529" s="117"/>
    </row>
    <row r="530" spans="15:30" x14ac:dyDescent="0.25">
      <c r="O530" s="62"/>
      <c r="P530" s="62"/>
      <c r="Q530" s="62"/>
      <c r="AB530" s="117"/>
      <c r="AC530" s="117"/>
      <c r="AD530" s="117"/>
    </row>
    <row r="531" spans="15:30" x14ac:dyDescent="0.25">
      <c r="O531" s="62"/>
      <c r="P531" s="62"/>
      <c r="Q531" s="62"/>
      <c r="AB531" s="117"/>
      <c r="AC531" s="117"/>
      <c r="AD531" s="117"/>
    </row>
    <row r="532" spans="15:30" x14ac:dyDescent="0.25">
      <c r="O532" s="62"/>
      <c r="P532" s="62"/>
      <c r="Q532" s="62"/>
      <c r="AB532" s="117"/>
      <c r="AC532" s="117"/>
      <c r="AD532" s="117"/>
    </row>
    <row r="533" spans="15:30" x14ac:dyDescent="0.25">
      <c r="O533" s="62"/>
      <c r="P533" s="62"/>
      <c r="Q533" s="62"/>
      <c r="AB533" s="117"/>
      <c r="AC533" s="117"/>
      <c r="AD533" s="117"/>
    </row>
    <row r="534" spans="15:30" x14ac:dyDescent="0.25">
      <c r="O534" s="62"/>
      <c r="P534" s="62"/>
      <c r="Q534" s="62"/>
      <c r="AB534" s="117"/>
      <c r="AC534" s="117"/>
      <c r="AD534" s="117"/>
    </row>
    <row r="535" spans="15:30" x14ac:dyDescent="0.25">
      <c r="O535" s="62"/>
      <c r="P535" s="62"/>
      <c r="Q535" s="62"/>
      <c r="AB535" s="117"/>
      <c r="AC535" s="117"/>
      <c r="AD535" s="117"/>
    </row>
    <row r="536" spans="15:30" x14ac:dyDescent="0.25">
      <c r="O536" s="62"/>
      <c r="P536" s="62"/>
      <c r="Q536" s="62"/>
      <c r="AB536" s="117"/>
      <c r="AC536" s="117"/>
      <c r="AD536" s="117"/>
    </row>
    <row r="537" spans="15:30" x14ac:dyDescent="0.25">
      <c r="O537" s="62"/>
      <c r="P537" s="62"/>
      <c r="Q537" s="62"/>
      <c r="AB537" s="117"/>
      <c r="AC537" s="117"/>
      <c r="AD537" s="117"/>
    </row>
    <row r="538" spans="15:30" x14ac:dyDescent="0.25">
      <c r="O538" s="62"/>
      <c r="P538" s="62"/>
      <c r="Q538" s="62"/>
      <c r="AB538" s="117"/>
      <c r="AC538" s="117"/>
      <c r="AD538" s="117"/>
    </row>
    <row r="539" spans="15:30" x14ac:dyDescent="0.25">
      <c r="O539" s="62"/>
      <c r="P539" s="62"/>
      <c r="Q539" s="62"/>
      <c r="AB539" s="117"/>
      <c r="AC539" s="117"/>
      <c r="AD539" s="117"/>
    </row>
    <row r="540" spans="15:30" x14ac:dyDescent="0.25">
      <c r="O540" s="62"/>
      <c r="P540" s="62"/>
      <c r="Q540" s="62"/>
      <c r="AB540" s="117"/>
      <c r="AC540" s="117"/>
      <c r="AD540" s="117"/>
    </row>
    <row r="541" spans="15:30" x14ac:dyDescent="0.25">
      <c r="O541" s="62"/>
      <c r="P541" s="62"/>
      <c r="Q541" s="62"/>
      <c r="AB541" s="117"/>
      <c r="AC541" s="117"/>
      <c r="AD541" s="117"/>
    </row>
    <row r="542" spans="15:30" x14ac:dyDescent="0.25">
      <c r="O542" s="62"/>
      <c r="P542" s="62"/>
      <c r="Q542" s="62"/>
      <c r="AB542" s="117"/>
      <c r="AC542" s="117"/>
      <c r="AD542" s="117"/>
    </row>
    <row r="543" spans="15:30" x14ac:dyDescent="0.25">
      <c r="O543" s="62"/>
      <c r="P543" s="62"/>
      <c r="Q543" s="62"/>
      <c r="AB543" s="117"/>
      <c r="AC543" s="117"/>
      <c r="AD543" s="117"/>
    </row>
    <row r="544" spans="15:30" x14ac:dyDescent="0.25">
      <c r="O544" s="62"/>
      <c r="P544" s="62"/>
      <c r="Q544" s="62"/>
      <c r="AB544" s="117"/>
      <c r="AC544" s="117"/>
      <c r="AD544" s="117"/>
    </row>
    <row r="545" spans="15:30" x14ac:dyDescent="0.25">
      <c r="O545" s="62"/>
      <c r="P545" s="62"/>
      <c r="Q545" s="62"/>
      <c r="AB545" s="117"/>
      <c r="AC545" s="117"/>
      <c r="AD545" s="117"/>
    </row>
    <row r="546" spans="15:30" x14ac:dyDescent="0.25">
      <c r="O546" s="62"/>
      <c r="P546" s="62"/>
      <c r="Q546" s="62"/>
      <c r="AB546" s="117"/>
      <c r="AC546" s="117"/>
      <c r="AD546" s="117"/>
    </row>
    <row r="547" spans="15:30" x14ac:dyDescent="0.25">
      <c r="O547" s="62"/>
      <c r="P547" s="62"/>
      <c r="Q547" s="62"/>
      <c r="AB547" s="117"/>
      <c r="AC547" s="117"/>
      <c r="AD547" s="117"/>
    </row>
    <row r="548" spans="15:30" x14ac:dyDescent="0.25">
      <c r="O548" s="62"/>
      <c r="P548" s="62"/>
      <c r="Q548" s="62"/>
      <c r="AB548" s="117"/>
      <c r="AC548" s="117"/>
      <c r="AD548" s="117"/>
    </row>
    <row r="549" spans="15:30" x14ac:dyDescent="0.25">
      <c r="O549" s="62"/>
      <c r="P549" s="62"/>
      <c r="Q549" s="62"/>
      <c r="AB549" s="117"/>
      <c r="AC549" s="117"/>
      <c r="AD549" s="117"/>
    </row>
    <row r="550" spans="15:30" x14ac:dyDescent="0.25">
      <c r="O550" s="62"/>
      <c r="P550" s="62"/>
      <c r="Q550" s="62"/>
      <c r="AB550" s="117"/>
      <c r="AC550" s="117"/>
      <c r="AD550" s="117"/>
    </row>
    <row r="551" spans="15:30" x14ac:dyDescent="0.25">
      <c r="O551" s="62"/>
      <c r="P551" s="62"/>
      <c r="Q551" s="62"/>
      <c r="AB551" s="117"/>
      <c r="AC551" s="117"/>
      <c r="AD551" s="117"/>
    </row>
    <row r="552" spans="15:30" x14ac:dyDescent="0.25">
      <c r="O552" s="62"/>
      <c r="P552" s="62"/>
      <c r="Q552" s="62"/>
      <c r="AB552" s="117"/>
      <c r="AC552" s="117"/>
      <c r="AD552" s="117"/>
    </row>
    <row r="553" spans="15:30" x14ac:dyDescent="0.25">
      <c r="O553" s="62"/>
      <c r="P553" s="62"/>
      <c r="Q553" s="62"/>
      <c r="AB553" s="117"/>
      <c r="AC553" s="117"/>
      <c r="AD553" s="117"/>
    </row>
    <row r="554" spans="15:30" x14ac:dyDescent="0.25">
      <c r="O554" s="62"/>
      <c r="P554" s="62"/>
      <c r="Q554" s="62"/>
      <c r="AB554" s="117"/>
      <c r="AC554" s="117"/>
      <c r="AD554" s="117"/>
    </row>
    <row r="555" spans="15:30" x14ac:dyDescent="0.25">
      <c r="O555" s="62"/>
      <c r="P555" s="62"/>
      <c r="Q555" s="62"/>
      <c r="AB555" s="117"/>
      <c r="AC555" s="117"/>
      <c r="AD555" s="117"/>
    </row>
    <row r="556" spans="15:30" x14ac:dyDescent="0.25">
      <c r="O556" s="62"/>
      <c r="P556" s="62"/>
      <c r="Q556" s="62"/>
      <c r="AB556" s="117"/>
      <c r="AC556" s="117"/>
      <c r="AD556" s="117"/>
    </row>
    <row r="557" spans="15:30" x14ac:dyDescent="0.25">
      <c r="O557" s="62"/>
      <c r="P557" s="62"/>
      <c r="Q557" s="62"/>
      <c r="AB557" s="117"/>
      <c r="AC557" s="117"/>
      <c r="AD557" s="117"/>
    </row>
    <row r="558" spans="15:30" x14ac:dyDescent="0.25">
      <c r="O558" s="62"/>
      <c r="P558" s="62"/>
      <c r="Q558" s="62"/>
      <c r="AB558" s="117"/>
      <c r="AC558" s="117"/>
      <c r="AD558" s="117"/>
    </row>
    <row r="559" spans="15:30" x14ac:dyDescent="0.25">
      <c r="O559" s="62"/>
      <c r="P559" s="62"/>
      <c r="Q559" s="62"/>
      <c r="AB559" s="117"/>
      <c r="AC559" s="117"/>
      <c r="AD559" s="117"/>
    </row>
    <row r="560" spans="15:30" x14ac:dyDescent="0.25">
      <c r="O560" s="62"/>
      <c r="P560" s="62"/>
      <c r="Q560" s="62"/>
      <c r="AB560" s="117"/>
      <c r="AC560" s="117"/>
      <c r="AD560" s="117"/>
    </row>
    <row r="561" spans="15:30" x14ac:dyDescent="0.25">
      <c r="O561" s="62"/>
      <c r="P561" s="62"/>
      <c r="Q561" s="62"/>
      <c r="AB561" s="117"/>
      <c r="AC561" s="117"/>
      <c r="AD561" s="117"/>
    </row>
    <row r="562" spans="15:30" x14ac:dyDescent="0.25">
      <c r="O562" s="62"/>
      <c r="P562" s="62"/>
      <c r="Q562" s="62"/>
      <c r="AB562" s="117"/>
      <c r="AC562" s="117"/>
      <c r="AD562" s="117"/>
    </row>
    <row r="563" spans="15:30" x14ac:dyDescent="0.25">
      <c r="O563" s="62"/>
      <c r="P563" s="62"/>
      <c r="Q563" s="62"/>
      <c r="AB563" s="117"/>
      <c r="AC563" s="117"/>
      <c r="AD563" s="117"/>
    </row>
    <row r="564" spans="15:30" x14ac:dyDescent="0.25">
      <c r="O564" s="62"/>
      <c r="P564" s="62"/>
      <c r="Q564" s="62"/>
      <c r="AB564" s="117"/>
      <c r="AC564" s="117"/>
      <c r="AD564" s="117"/>
    </row>
    <row r="565" spans="15:30" x14ac:dyDescent="0.25">
      <c r="O565" s="62"/>
      <c r="P565" s="62"/>
      <c r="Q565" s="62"/>
      <c r="AB565" s="117"/>
      <c r="AC565" s="117"/>
      <c r="AD565" s="117"/>
    </row>
    <row r="566" spans="15:30" x14ac:dyDescent="0.25">
      <c r="O566" s="62"/>
      <c r="P566" s="62"/>
      <c r="Q566" s="62"/>
      <c r="AB566" s="117"/>
      <c r="AC566" s="117"/>
      <c r="AD566" s="117"/>
    </row>
    <row r="567" spans="15:30" x14ac:dyDescent="0.25">
      <c r="O567" s="62"/>
      <c r="P567" s="62"/>
      <c r="Q567" s="62"/>
      <c r="AB567" s="117"/>
      <c r="AC567" s="117"/>
      <c r="AD567" s="117"/>
    </row>
    <row r="568" spans="15:30" x14ac:dyDescent="0.25">
      <c r="O568" s="62"/>
      <c r="P568" s="62"/>
      <c r="Q568" s="62"/>
      <c r="AB568" s="117"/>
      <c r="AC568" s="117"/>
      <c r="AD568" s="117"/>
    </row>
    <row r="569" spans="15:30" x14ac:dyDescent="0.25">
      <c r="O569" s="62"/>
      <c r="P569" s="62"/>
      <c r="Q569" s="62"/>
      <c r="AB569" s="117"/>
      <c r="AC569" s="117"/>
      <c r="AD569" s="117"/>
    </row>
    <row r="570" spans="15:30" x14ac:dyDescent="0.25">
      <c r="O570" s="62"/>
      <c r="P570" s="62"/>
      <c r="Q570" s="62"/>
      <c r="AB570" s="117"/>
      <c r="AC570" s="117"/>
      <c r="AD570" s="117"/>
    </row>
    <row r="571" spans="15:30" x14ac:dyDescent="0.25">
      <c r="O571" s="62"/>
      <c r="P571" s="62"/>
      <c r="Q571" s="62"/>
      <c r="AB571" s="117"/>
      <c r="AC571" s="117"/>
      <c r="AD571" s="117"/>
    </row>
    <row r="572" spans="15:30" x14ac:dyDescent="0.25">
      <c r="O572" s="62"/>
      <c r="P572" s="62"/>
      <c r="Q572" s="62"/>
      <c r="AB572" s="117"/>
      <c r="AC572" s="117"/>
      <c r="AD572" s="117"/>
    </row>
    <row r="573" spans="15:30" x14ac:dyDescent="0.25">
      <c r="O573" s="62"/>
      <c r="P573" s="62"/>
      <c r="Q573" s="62"/>
      <c r="AB573" s="117"/>
      <c r="AC573" s="117"/>
      <c r="AD573" s="117"/>
    </row>
    <row r="574" spans="15:30" x14ac:dyDescent="0.25">
      <c r="O574" s="62"/>
      <c r="P574" s="62"/>
      <c r="Q574" s="62"/>
      <c r="AB574" s="117"/>
      <c r="AC574" s="117"/>
      <c r="AD574" s="117"/>
    </row>
    <row r="575" spans="15:30" x14ac:dyDescent="0.25">
      <c r="O575" s="62"/>
      <c r="P575" s="62"/>
      <c r="Q575" s="62"/>
      <c r="AB575" s="117"/>
      <c r="AC575" s="117"/>
      <c r="AD575" s="117"/>
    </row>
    <row r="576" spans="15:30" x14ac:dyDescent="0.25">
      <c r="O576" s="62"/>
      <c r="P576" s="62"/>
      <c r="Q576" s="62"/>
      <c r="AB576" s="117"/>
      <c r="AC576" s="117"/>
      <c r="AD576" s="117"/>
    </row>
    <row r="577" spans="15:30" x14ac:dyDescent="0.25">
      <c r="O577" s="62"/>
      <c r="P577" s="62"/>
      <c r="Q577" s="62"/>
      <c r="AB577" s="117"/>
      <c r="AC577" s="117"/>
      <c r="AD577" s="117"/>
    </row>
    <row r="578" spans="15:30" x14ac:dyDescent="0.25">
      <c r="O578" s="62"/>
      <c r="P578" s="62"/>
      <c r="Q578" s="62"/>
      <c r="AB578" s="117"/>
      <c r="AC578" s="117"/>
      <c r="AD578" s="117"/>
    </row>
    <row r="579" spans="15:30" x14ac:dyDescent="0.25">
      <c r="O579" s="62"/>
      <c r="P579" s="62"/>
      <c r="Q579" s="62"/>
      <c r="AB579" s="117"/>
      <c r="AC579" s="117"/>
      <c r="AD579" s="117"/>
    </row>
    <row r="580" spans="15:30" x14ac:dyDescent="0.25">
      <c r="O580" s="62"/>
      <c r="P580" s="62"/>
      <c r="Q580" s="62"/>
      <c r="AB580" s="117"/>
      <c r="AC580" s="117"/>
      <c r="AD580" s="117"/>
    </row>
    <row r="581" spans="15:30" x14ac:dyDescent="0.25">
      <c r="O581" s="62"/>
      <c r="P581" s="62"/>
      <c r="Q581" s="62"/>
      <c r="AB581" s="117"/>
      <c r="AC581" s="117"/>
      <c r="AD581" s="117"/>
    </row>
    <row r="582" spans="15:30" x14ac:dyDescent="0.25">
      <c r="O582" s="62"/>
      <c r="P582" s="62"/>
      <c r="Q582" s="62"/>
      <c r="AB582" s="117"/>
      <c r="AC582" s="117"/>
      <c r="AD582" s="117"/>
    </row>
    <row r="583" spans="15:30" x14ac:dyDescent="0.25">
      <c r="O583" s="62"/>
      <c r="P583" s="62"/>
      <c r="Q583" s="62"/>
      <c r="AB583" s="117"/>
      <c r="AC583" s="117"/>
      <c r="AD583" s="117"/>
    </row>
    <row r="584" spans="15:30" x14ac:dyDescent="0.25">
      <c r="O584" s="62"/>
      <c r="P584" s="62"/>
      <c r="Q584" s="62"/>
      <c r="AB584" s="117"/>
      <c r="AC584" s="117"/>
      <c r="AD584" s="117"/>
    </row>
    <row r="585" spans="15:30" x14ac:dyDescent="0.25">
      <c r="O585" s="62"/>
      <c r="P585" s="62"/>
      <c r="Q585" s="62"/>
      <c r="AB585" s="117"/>
      <c r="AC585" s="117"/>
      <c r="AD585" s="117"/>
    </row>
    <row r="586" spans="15:30" x14ac:dyDescent="0.25">
      <c r="O586" s="62"/>
      <c r="P586" s="62"/>
      <c r="Q586" s="62"/>
      <c r="AB586" s="117"/>
      <c r="AC586" s="117"/>
      <c r="AD586" s="117"/>
    </row>
    <row r="587" spans="15:30" x14ac:dyDescent="0.25">
      <c r="O587" s="62"/>
      <c r="P587" s="62"/>
      <c r="Q587" s="62"/>
      <c r="AB587" s="117"/>
      <c r="AC587" s="117"/>
      <c r="AD587" s="117"/>
    </row>
    <row r="588" spans="15:30" x14ac:dyDescent="0.25">
      <c r="O588" s="62"/>
      <c r="P588" s="62"/>
      <c r="Q588" s="62"/>
      <c r="AB588" s="117"/>
      <c r="AC588" s="117"/>
      <c r="AD588" s="117"/>
    </row>
    <row r="589" spans="15:30" x14ac:dyDescent="0.25">
      <c r="O589" s="62"/>
      <c r="P589" s="62"/>
      <c r="Q589" s="62"/>
      <c r="AB589" s="117"/>
      <c r="AC589" s="117"/>
      <c r="AD589" s="117"/>
    </row>
    <row r="590" spans="15:30" x14ac:dyDescent="0.25">
      <c r="O590" s="62"/>
      <c r="P590" s="62"/>
      <c r="Q590" s="62"/>
      <c r="AB590" s="117"/>
      <c r="AC590" s="117"/>
      <c r="AD590" s="117"/>
    </row>
    <row r="591" spans="15:30" x14ac:dyDescent="0.25">
      <c r="O591" s="62"/>
      <c r="P591" s="62"/>
      <c r="Q591" s="62"/>
      <c r="AB591" s="117"/>
      <c r="AC591" s="117"/>
      <c r="AD591" s="117"/>
    </row>
    <row r="592" spans="15:30" x14ac:dyDescent="0.25">
      <c r="O592" s="62"/>
      <c r="P592" s="62"/>
      <c r="Q592" s="62"/>
      <c r="AB592" s="117"/>
      <c r="AC592" s="117"/>
      <c r="AD592" s="117"/>
    </row>
    <row r="593" spans="15:30" x14ac:dyDescent="0.25">
      <c r="O593" s="62"/>
      <c r="P593" s="62"/>
      <c r="Q593" s="62"/>
      <c r="AB593" s="117"/>
      <c r="AC593" s="117"/>
      <c r="AD593" s="117"/>
    </row>
    <row r="594" spans="15:30" x14ac:dyDescent="0.25">
      <c r="O594" s="62"/>
      <c r="P594" s="62"/>
      <c r="Q594" s="62"/>
      <c r="AB594" s="117"/>
      <c r="AC594" s="117"/>
      <c r="AD594" s="117"/>
    </row>
    <row r="595" spans="15:30" x14ac:dyDescent="0.25">
      <c r="O595" s="62"/>
      <c r="P595" s="62"/>
      <c r="Q595" s="62"/>
      <c r="AB595" s="117"/>
      <c r="AC595" s="117"/>
      <c r="AD595" s="117"/>
    </row>
    <row r="596" spans="15:30" x14ac:dyDescent="0.25">
      <c r="O596" s="62"/>
      <c r="P596" s="62"/>
      <c r="Q596" s="62"/>
      <c r="AB596" s="117"/>
      <c r="AC596" s="117"/>
      <c r="AD596" s="117"/>
    </row>
    <row r="597" spans="15:30" x14ac:dyDescent="0.25">
      <c r="O597" s="62"/>
      <c r="P597" s="62"/>
      <c r="Q597" s="62"/>
      <c r="AB597" s="117"/>
      <c r="AC597" s="117"/>
      <c r="AD597" s="117"/>
    </row>
    <row r="598" spans="15:30" x14ac:dyDescent="0.25">
      <c r="O598" s="62"/>
      <c r="P598" s="62"/>
      <c r="Q598" s="62"/>
      <c r="AB598" s="117"/>
      <c r="AC598" s="117"/>
      <c r="AD598" s="117"/>
    </row>
    <row r="599" spans="15:30" x14ac:dyDescent="0.25">
      <c r="O599" s="62"/>
      <c r="P599" s="62"/>
      <c r="Q599" s="62"/>
      <c r="AB599" s="117"/>
      <c r="AC599" s="117"/>
      <c r="AD599" s="117"/>
    </row>
    <row r="600" spans="15:30" x14ac:dyDescent="0.25">
      <c r="O600" s="62"/>
      <c r="P600" s="62"/>
      <c r="Q600" s="62"/>
      <c r="AB600" s="117"/>
      <c r="AC600" s="117"/>
      <c r="AD600" s="117"/>
    </row>
    <row r="601" spans="15:30" x14ac:dyDescent="0.25">
      <c r="O601" s="62"/>
      <c r="P601" s="62"/>
      <c r="Q601" s="62"/>
      <c r="AB601" s="117"/>
      <c r="AC601" s="117"/>
      <c r="AD601" s="117"/>
    </row>
    <row r="602" spans="15:30" x14ac:dyDescent="0.25">
      <c r="O602" s="62"/>
      <c r="P602" s="62"/>
      <c r="Q602" s="62"/>
      <c r="AB602" s="117"/>
      <c r="AC602" s="117"/>
      <c r="AD602" s="117"/>
    </row>
    <row r="603" spans="15:30" x14ac:dyDescent="0.25">
      <c r="O603" s="62"/>
      <c r="P603" s="62"/>
      <c r="Q603" s="62"/>
      <c r="AB603" s="117"/>
      <c r="AC603" s="117"/>
      <c r="AD603" s="117"/>
    </row>
    <row r="604" spans="15:30" x14ac:dyDescent="0.25">
      <c r="O604" s="62"/>
      <c r="P604" s="62"/>
      <c r="Q604" s="62"/>
      <c r="AB604" s="117"/>
      <c r="AC604" s="117"/>
      <c r="AD604" s="117"/>
    </row>
    <row r="605" spans="15:30" x14ac:dyDescent="0.25">
      <c r="O605" s="62"/>
      <c r="P605" s="62"/>
      <c r="Q605" s="62"/>
      <c r="AB605" s="117"/>
      <c r="AC605" s="117"/>
      <c r="AD605" s="117"/>
    </row>
    <row r="606" spans="15:30" x14ac:dyDescent="0.25">
      <c r="O606" s="62"/>
      <c r="P606" s="62"/>
      <c r="Q606" s="62"/>
      <c r="AB606" s="117"/>
      <c r="AC606" s="117"/>
      <c r="AD606" s="117"/>
    </row>
    <row r="607" spans="15:30" x14ac:dyDescent="0.25">
      <c r="O607" s="62"/>
      <c r="P607" s="62"/>
      <c r="Q607" s="62"/>
      <c r="AB607" s="117"/>
      <c r="AC607" s="117"/>
      <c r="AD607" s="117"/>
    </row>
    <row r="608" spans="15:30" x14ac:dyDescent="0.25">
      <c r="O608" s="62"/>
      <c r="P608" s="62"/>
      <c r="Q608" s="62"/>
      <c r="AB608" s="117"/>
      <c r="AC608" s="117"/>
      <c r="AD608" s="117"/>
    </row>
    <row r="609" spans="15:30" x14ac:dyDescent="0.25">
      <c r="O609" s="62"/>
      <c r="P609" s="62"/>
      <c r="Q609" s="62"/>
      <c r="AB609" s="117"/>
      <c r="AC609" s="117"/>
      <c r="AD609" s="117"/>
    </row>
    <row r="610" spans="15:30" x14ac:dyDescent="0.25">
      <c r="O610" s="62"/>
      <c r="P610" s="62"/>
      <c r="Q610" s="62"/>
      <c r="AB610" s="117"/>
      <c r="AC610" s="117"/>
      <c r="AD610" s="117"/>
    </row>
    <row r="611" spans="15:30" x14ac:dyDescent="0.25">
      <c r="O611" s="62"/>
      <c r="P611" s="62"/>
      <c r="Q611" s="62"/>
      <c r="AB611" s="117"/>
      <c r="AC611" s="117"/>
      <c r="AD611" s="117"/>
    </row>
    <row r="612" spans="15:30" x14ac:dyDescent="0.25">
      <c r="O612" s="62"/>
      <c r="P612" s="62"/>
      <c r="Q612" s="62"/>
      <c r="AB612" s="117"/>
      <c r="AC612" s="117"/>
      <c r="AD612" s="117"/>
    </row>
    <row r="613" spans="15:30" x14ac:dyDescent="0.25">
      <c r="O613" s="62"/>
      <c r="P613" s="62"/>
      <c r="Q613" s="62"/>
      <c r="AB613" s="117"/>
      <c r="AC613" s="117"/>
      <c r="AD613" s="117"/>
    </row>
    <row r="614" spans="15:30" x14ac:dyDescent="0.25">
      <c r="O614" s="62"/>
      <c r="P614" s="62"/>
      <c r="Q614" s="62"/>
      <c r="AB614" s="117"/>
      <c r="AC614" s="117"/>
      <c r="AD614" s="117"/>
    </row>
    <row r="615" spans="15:30" x14ac:dyDescent="0.25">
      <c r="O615" s="62"/>
      <c r="P615" s="62"/>
      <c r="Q615" s="62"/>
      <c r="AB615" s="117"/>
      <c r="AC615" s="117"/>
      <c r="AD615" s="117"/>
    </row>
    <row r="616" spans="15:30" x14ac:dyDescent="0.25">
      <c r="O616" s="62"/>
      <c r="P616" s="62"/>
      <c r="Q616" s="62"/>
      <c r="AB616" s="117"/>
      <c r="AC616" s="117"/>
      <c r="AD616" s="117"/>
    </row>
    <row r="617" spans="15:30" x14ac:dyDescent="0.25">
      <c r="O617" s="62"/>
      <c r="P617" s="62"/>
      <c r="Q617" s="62"/>
      <c r="AB617" s="117"/>
      <c r="AC617" s="117"/>
      <c r="AD617" s="117"/>
    </row>
    <row r="618" spans="15:30" x14ac:dyDescent="0.25">
      <c r="O618" s="62"/>
      <c r="P618" s="62"/>
      <c r="Q618" s="62"/>
      <c r="AB618" s="117"/>
      <c r="AC618" s="117"/>
      <c r="AD618" s="117"/>
    </row>
    <row r="619" spans="15:30" x14ac:dyDescent="0.25">
      <c r="O619" s="62"/>
      <c r="P619" s="62"/>
      <c r="Q619" s="62"/>
      <c r="AB619" s="117"/>
      <c r="AC619" s="117"/>
      <c r="AD619" s="117"/>
    </row>
    <row r="620" spans="15:30" x14ac:dyDescent="0.25">
      <c r="O620" s="62"/>
      <c r="P620" s="62"/>
      <c r="Q620" s="62"/>
      <c r="AB620" s="117"/>
      <c r="AC620" s="117"/>
      <c r="AD620" s="117"/>
    </row>
    <row r="621" spans="15:30" x14ac:dyDescent="0.25">
      <c r="O621" s="62"/>
      <c r="P621" s="62"/>
      <c r="Q621" s="62"/>
      <c r="AB621" s="117"/>
      <c r="AC621" s="117"/>
      <c r="AD621" s="117"/>
    </row>
    <row r="622" spans="15:30" x14ac:dyDescent="0.25">
      <c r="O622" s="62"/>
      <c r="P622" s="62"/>
      <c r="Q622" s="62"/>
      <c r="AB622" s="117"/>
      <c r="AC622" s="117"/>
      <c r="AD622" s="117"/>
    </row>
    <row r="623" spans="15:30" x14ac:dyDescent="0.25">
      <c r="O623" s="62"/>
      <c r="P623" s="62"/>
      <c r="Q623" s="62"/>
      <c r="AB623" s="117"/>
      <c r="AC623" s="117"/>
      <c r="AD623" s="117"/>
    </row>
    <row r="624" spans="15:30" x14ac:dyDescent="0.25">
      <c r="O624" s="62"/>
      <c r="P624" s="62"/>
      <c r="Q624" s="62"/>
      <c r="AB624" s="117"/>
      <c r="AC624" s="117"/>
      <c r="AD624" s="117"/>
    </row>
    <row r="625" spans="15:30" x14ac:dyDescent="0.25">
      <c r="O625" s="62"/>
      <c r="P625" s="62"/>
      <c r="Q625" s="62"/>
      <c r="AB625" s="117"/>
      <c r="AC625" s="117"/>
      <c r="AD625" s="117"/>
    </row>
    <row r="626" spans="15:30" x14ac:dyDescent="0.25">
      <c r="O626" s="62"/>
      <c r="P626" s="62"/>
      <c r="Q626" s="62"/>
      <c r="AB626" s="117"/>
      <c r="AC626" s="117"/>
      <c r="AD626" s="117"/>
    </row>
    <row r="627" spans="15:30" x14ac:dyDescent="0.25">
      <c r="O627" s="62"/>
      <c r="P627" s="62"/>
      <c r="Q627" s="62"/>
      <c r="AB627" s="117"/>
      <c r="AC627" s="117"/>
      <c r="AD627" s="117"/>
    </row>
    <row r="628" spans="15:30" x14ac:dyDescent="0.25">
      <c r="O628" s="62"/>
      <c r="P628" s="62"/>
      <c r="Q628" s="62"/>
      <c r="AB628" s="117"/>
      <c r="AC628" s="117"/>
      <c r="AD628" s="117"/>
    </row>
    <row r="629" spans="15:30" x14ac:dyDescent="0.25">
      <c r="O629" s="62"/>
      <c r="P629" s="62"/>
      <c r="Q629" s="62"/>
      <c r="AB629" s="117"/>
      <c r="AC629" s="117"/>
      <c r="AD629" s="117"/>
    </row>
    <row r="630" spans="15:30" x14ac:dyDescent="0.25">
      <c r="O630" s="62"/>
      <c r="P630" s="62"/>
      <c r="Q630" s="62"/>
      <c r="AB630" s="117"/>
      <c r="AC630" s="117"/>
      <c r="AD630" s="117"/>
    </row>
    <row r="631" spans="15:30" x14ac:dyDescent="0.25">
      <c r="O631" s="62"/>
      <c r="P631" s="62"/>
      <c r="Q631" s="62"/>
      <c r="AB631" s="117"/>
      <c r="AC631" s="117"/>
      <c r="AD631" s="117"/>
    </row>
    <row r="632" spans="15:30" x14ac:dyDescent="0.25">
      <c r="O632" s="62"/>
      <c r="P632" s="62"/>
      <c r="Q632" s="62"/>
      <c r="AB632" s="117"/>
      <c r="AC632" s="117"/>
      <c r="AD632" s="117"/>
    </row>
    <row r="633" spans="15:30" x14ac:dyDescent="0.25">
      <c r="O633" s="62"/>
      <c r="P633" s="62"/>
      <c r="Q633" s="62"/>
      <c r="AB633" s="117"/>
      <c r="AC633" s="117"/>
      <c r="AD633" s="117"/>
    </row>
    <row r="634" spans="15:30" x14ac:dyDescent="0.25">
      <c r="O634" s="62"/>
      <c r="P634" s="62"/>
      <c r="Q634" s="62"/>
      <c r="AB634" s="117"/>
      <c r="AC634" s="117"/>
      <c r="AD634" s="117"/>
    </row>
    <row r="635" spans="15:30" x14ac:dyDescent="0.25">
      <c r="O635" s="62"/>
      <c r="P635" s="62"/>
      <c r="Q635" s="62"/>
      <c r="AB635" s="117"/>
      <c r="AC635" s="117"/>
      <c r="AD635" s="117"/>
    </row>
    <row r="636" spans="15:30" x14ac:dyDescent="0.25">
      <c r="O636" s="62"/>
      <c r="P636" s="62"/>
      <c r="Q636" s="62"/>
      <c r="AB636" s="117"/>
      <c r="AC636" s="117"/>
      <c r="AD636" s="117"/>
    </row>
    <row r="637" spans="15:30" x14ac:dyDescent="0.25">
      <c r="O637" s="62"/>
      <c r="P637" s="62"/>
      <c r="Q637" s="62"/>
      <c r="AB637" s="117"/>
      <c r="AC637" s="117"/>
      <c r="AD637" s="117"/>
    </row>
    <row r="638" spans="15:30" x14ac:dyDescent="0.25">
      <c r="O638" s="62"/>
      <c r="P638" s="62"/>
      <c r="Q638" s="62"/>
      <c r="AB638" s="117"/>
      <c r="AC638" s="117"/>
      <c r="AD638" s="117"/>
    </row>
    <row r="639" spans="15:30" x14ac:dyDescent="0.25">
      <c r="O639" s="62"/>
      <c r="P639" s="62"/>
      <c r="Q639" s="62"/>
      <c r="AB639" s="117"/>
      <c r="AC639" s="117"/>
      <c r="AD639" s="117"/>
    </row>
    <row r="640" spans="15:30" x14ac:dyDescent="0.25">
      <c r="O640" s="62"/>
      <c r="P640" s="62"/>
      <c r="Q640" s="62"/>
      <c r="AB640" s="117"/>
      <c r="AC640" s="117"/>
      <c r="AD640" s="117"/>
    </row>
    <row r="641" spans="15:30" x14ac:dyDescent="0.25">
      <c r="O641" s="62"/>
      <c r="P641" s="62"/>
      <c r="Q641" s="62"/>
      <c r="AB641" s="117"/>
      <c r="AC641" s="117"/>
      <c r="AD641" s="117"/>
    </row>
    <row r="642" spans="15:30" x14ac:dyDescent="0.25">
      <c r="O642" s="62"/>
      <c r="P642" s="62"/>
      <c r="Q642" s="62"/>
      <c r="AB642" s="117"/>
      <c r="AC642" s="117"/>
      <c r="AD642" s="117"/>
    </row>
    <row r="643" spans="15:30" x14ac:dyDescent="0.25">
      <c r="O643" s="62"/>
      <c r="P643" s="62"/>
      <c r="Q643" s="62"/>
      <c r="AB643" s="117"/>
      <c r="AC643" s="117"/>
      <c r="AD643" s="117"/>
    </row>
    <row r="644" spans="15:30" x14ac:dyDescent="0.25">
      <c r="O644" s="62"/>
      <c r="P644" s="62"/>
      <c r="Q644" s="62"/>
      <c r="AB644" s="117"/>
      <c r="AC644" s="117"/>
      <c r="AD644" s="117"/>
    </row>
    <row r="645" spans="15:30" x14ac:dyDescent="0.25">
      <c r="O645" s="62"/>
      <c r="P645" s="62"/>
      <c r="Q645" s="62"/>
      <c r="AB645" s="117"/>
      <c r="AC645" s="117"/>
      <c r="AD645" s="117"/>
    </row>
    <row r="646" spans="15:30" x14ac:dyDescent="0.25">
      <c r="O646" s="62"/>
      <c r="P646" s="62"/>
      <c r="Q646" s="62"/>
      <c r="AB646" s="117"/>
      <c r="AC646" s="117"/>
      <c r="AD646" s="117"/>
    </row>
    <row r="647" spans="15:30" x14ac:dyDescent="0.25">
      <c r="O647" s="62"/>
      <c r="P647" s="62"/>
      <c r="Q647" s="62"/>
      <c r="AB647" s="117"/>
      <c r="AC647" s="117"/>
      <c r="AD647" s="117"/>
    </row>
    <row r="648" spans="15:30" x14ac:dyDescent="0.25">
      <c r="O648" s="62"/>
      <c r="P648" s="62"/>
      <c r="Q648" s="62"/>
      <c r="AB648" s="117"/>
      <c r="AC648" s="117"/>
      <c r="AD648" s="117"/>
    </row>
    <row r="649" spans="15:30" x14ac:dyDescent="0.25">
      <c r="O649" s="62"/>
      <c r="P649" s="62"/>
      <c r="Q649" s="62"/>
      <c r="AB649" s="117"/>
      <c r="AC649" s="117"/>
      <c r="AD649" s="117"/>
    </row>
    <row r="650" spans="15:30" x14ac:dyDescent="0.25">
      <c r="O650" s="62"/>
      <c r="P650" s="62"/>
      <c r="Q650" s="62"/>
      <c r="AB650" s="117"/>
      <c r="AC650" s="117"/>
      <c r="AD650" s="117"/>
    </row>
    <row r="651" spans="15:30" x14ac:dyDescent="0.25">
      <c r="O651" s="62"/>
      <c r="P651" s="62"/>
      <c r="Q651" s="62"/>
      <c r="AB651" s="117"/>
      <c r="AC651" s="117"/>
      <c r="AD651" s="117"/>
    </row>
    <row r="652" spans="15:30" x14ac:dyDescent="0.25">
      <c r="O652" s="62"/>
      <c r="P652" s="62"/>
      <c r="Q652" s="62"/>
      <c r="AB652" s="117"/>
      <c r="AC652" s="117"/>
      <c r="AD652" s="117"/>
    </row>
    <row r="653" spans="15:30" x14ac:dyDescent="0.25">
      <c r="O653" s="62"/>
      <c r="P653" s="62"/>
      <c r="Q653" s="62"/>
      <c r="AB653" s="117"/>
      <c r="AC653" s="117"/>
      <c r="AD653" s="117"/>
    </row>
    <row r="654" spans="15:30" x14ac:dyDescent="0.25">
      <c r="O654" s="62"/>
      <c r="P654" s="62"/>
      <c r="Q654" s="62"/>
      <c r="AB654" s="117"/>
      <c r="AC654" s="117"/>
      <c r="AD654" s="117"/>
    </row>
    <row r="655" spans="15:30" x14ac:dyDescent="0.25">
      <c r="O655" s="62"/>
      <c r="P655" s="62"/>
      <c r="Q655" s="62"/>
      <c r="AB655" s="117"/>
      <c r="AC655" s="117"/>
      <c r="AD655" s="117"/>
    </row>
    <row r="656" spans="15:30" x14ac:dyDescent="0.25">
      <c r="O656" s="62"/>
      <c r="P656" s="62"/>
      <c r="Q656" s="62"/>
      <c r="AB656" s="117"/>
      <c r="AC656" s="117"/>
      <c r="AD656" s="117"/>
    </row>
    <row r="657" spans="15:30" x14ac:dyDescent="0.25">
      <c r="O657" s="62"/>
      <c r="P657" s="62"/>
      <c r="Q657" s="62"/>
      <c r="AB657" s="117"/>
      <c r="AC657" s="117"/>
      <c r="AD657" s="117"/>
    </row>
    <row r="658" spans="15:30" x14ac:dyDescent="0.25">
      <c r="O658" s="62"/>
      <c r="P658" s="62"/>
      <c r="Q658" s="62"/>
      <c r="AB658" s="117"/>
      <c r="AC658" s="117"/>
      <c r="AD658" s="117"/>
    </row>
    <row r="659" spans="15:30" x14ac:dyDescent="0.25">
      <c r="O659" s="62"/>
      <c r="P659" s="62"/>
      <c r="Q659" s="62"/>
      <c r="AB659" s="117"/>
      <c r="AC659" s="117"/>
      <c r="AD659" s="117"/>
    </row>
    <row r="660" spans="15:30" x14ac:dyDescent="0.25">
      <c r="O660" s="62"/>
      <c r="P660" s="62"/>
      <c r="Q660" s="62"/>
      <c r="AB660" s="117"/>
      <c r="AC660" s="117"/>
      <c r="AD660" s="117"/>
    </row>
    <row r="661" spans="15:30" x14ac:dyDescent="0.25">
      <c r="O661" s="62"/>
      <c r="P661" s="62"/>
      <c r="Q661" s="62"/>
      <c r="AB661" s="117"/>
      <c r="AC661" s="117"/>
      <c r="AD661" s="117"/>
    </row>
    <row r="662" spans="15:30" x14ac:dyDescent="0.25">
      <c r="O662" s="62"/>
      <c r="P662" s="62"/>
      <c r="Q662" s="62"/>
      <c r="AB662" s="117"/>
      <c r="AC662" s="117"/>
      <c r="AD662" s="117"/>
    </row>
    <row r="663" spans="15:30" x14ac:dyDescent="0.25">
      <c r="O663" s="62"/>
      <c r="P663" s="62"/>
      <c r="Q663" s="62"/>
      <c r="AB663" s="117"/>
      <c r="AC663" s="117"/>
      <c r="AD663" s="117"/>
    </row>
    <row r="664" spans="15:30" x14ac:dyDescent="0.25">
      <c r="O664" s="62"/>
      <c r="P664" s="62"/>
      <c r="Q664" s="62"/>
      <c r="AB664" s="117"/>
      <c r="AC664" s="117"/>
      <c r="AD664" s="117"/>
    </row>
    <row r="665" spans="15:30" x14ac:dyDescent="0.25">
      <c r="O665" s="62"/>
      <c r="P665" s="62"/>
      <c r="Q665" s="62"/>
      <c r="AB665" s="117"/>
      <c r="AC665" s="117"/>
      <c r="AD665" s="117"/>
    </row>
    <row r="666" spans="15:30" x14ac:dyDescent="0.25">
      <c r="O666" s="62"/>
      <c r="P666" s="62"/>
      <c r="Q666" s="62"/>
      <c r="AB666" s="117"/>
      <c r="AC666" s="117"/>
      <c r="AD666" s="117"/>
    </row>
    <row r="667" spans="15:30" x14ac:dyDescent="0.25">
      <c r="O667" s="62"/>
      <c r="P667" s="62"/>
      <c r="Q667" s="62"/>
      <c r="AB667" s="117"/>
      <c r="AC667" s="117"/>
      <c r="AD667" s="117"/>
    </row>
    <row r="668" spans="15:30" x14ac:dyDescent="0.25">
      <c r="O668" s="62"/>
      <c r="P668" s="62"/>
      <c r="Q668" s="62"/>
      <c r="AB668" s="117"/>
      <c r="AC668" s="117"/>
      <c r="AD668" s="117"/>
    </row>
    <row r="669" spans="15:30" x14ac:dyDescent="0.25">
      <c r="O669" s="62"/>
      <c r="P669" s="62"/>
      <c r="Q669" s="62"/>
      <c r="AB669" s="117"/>
      <c r="AC669" s="117"/>
      <c r="AD669" s="117"/>
    </row>
    <row r="670" spans="15:30" x14ac:dyDescent="0.25">
      <c r="O670" s="62"/>
      <c r="P670" s="62"/>
      <c r="Q670" s="62"/>
      <c r="AB670" s="117"/>
      <c r="AC670" s="117"/>
      <c r="AD670" s="117"/>
    </row>
    <row r="671" spans="15:30" x14ac:dyDescent="0.25">
      <c r="O671" s="62"/>
      <c r="P671" s="62"/>
      <c r="Q671" s="62"/>
      <c r="AB671" s="117"/>
      <c r="AC671" s="117"/>
      <c r="AD671" s="117"/>
    </row>
    <row r="672" spans="15:30" x14ac:dyDescent="0.25">
      <c r="O672" s="62"/>
      <c r="P672" s="62"/>
      <c r="Q672" s="62"/>
      <c r="AB672" s="117"/>
      <c r="AC672" s="117"/>
      <c r="AD672" s="117"/>
    </row>
    <row r="673" spans="15:30" x14ac:dyDescent="0.25">
      <c r="O673" s="62"/>
      <c r="P673" s="62"/>
      <c r="Q673" s="62"/>
      <c r="AB673" s="117"/>
      <c r="AC673" s="117"/>
      <c r="AD673" s="117"/>
    </row>
    <row r="674" spans="15:30" x14ac:dyDescent="0.25">
      <c r="O674" s="62"/>
      <c r="P674" s="62"/>
      <c r="Q674" s="62"/>
      <c r="AB674" s="117"/>
      <c r="AC674" s="117"/>
      <c r="AD674" s="117"/>
    </row>
    <row r="675" spans="15:30" x14ac:dyDescent="0.25">
      <c r="O675" s="62"/>
      <c r="P675" s="62"/>
      <c r="Q675" s="62"/>
      <c r="AB675" s="117"/>
      <c r="AC675" s="117"/>
      <c r="AD675" s="117"/>
    </row>
    <row r="676" spans="15:30" x14ac:dyDescent="0.25">
      <c r="O676" s="62"/>
      <c r="P676" s="62"/>
      <c r="Q676" s="62"/>
      <c r="AB676" s="117"/>
      <c r="AC676" s="117"/>
      <c r="AD676" s="117"/>
    </row>
    <row r="677" spans="15:30" x14ac:dyDescent="0.25">
      <c r="O677" s="62"/>
      <c r="P677" s="62"/>
      <c r="Q677" s="62"/>
      <c r="AB677" s="117"/>
      <c r="AC677" s="117"/>
      <c r="AD677" s="117"/>
    </row>
    <row r="678" spans="15:30" x14ac:dyDescent="0.25">
      <c r="O678" s="62"/>
      <c r="P678" s="62"/>
      <c r="Q678" s="62"/>
      <c r="AB678" s="117"/>
      <c r="AC678" s="117"/>
      <c r="AD678" s="117"/>
    </row>
    <row r="679" spans="15:30" x14ac:dyDescent="0.25">
      <c r="O679" s="62"/>
      <c r="P679" s="62"/>
      <c r="Q679" s="62"/>
      <c r="AB679" s="117"/>
      <c r="AC679" s="117"/>
      <c r="AD679" s="117"/>
    </row>
    <row r="680" spans="15:30" x14ac:dyDescent="0.25">
      <c r="O680" s="62"/>
      <c r="P680" s="62"/>
      <c r="Q680" s="62"/>
      <c r="AB680" s="117"/>
      <c r="AC680" s="117"/>
      <c r="AD680" s="117"/>
    </row>
    <row r="681" spans="15:30" x14ac:dyDescent="0.25">
      <c r="O681" s="62"/>
      <c r="P681" s="62"/>
      <c r="Q681" s="62"/>
      <c r="AB681" s="117"/>
      <c r="AC681" s="117"/>
      <c r="AD681" s="117"/>
    </row>
    <row r="682" spans="15:30" x14ac:dyDescent="0.25">
      <c r="O682" s="62"/>
      <c r="P682" s="62"/>
      <c r="Q682" s="62"/>
      <c r="AB682" s="117"/>
      <c r="AC682" s="117"/>
      <c r="AD682" s="117"/>
    </row>
    <row r="683" spans="15:30" x14ac:dyDescent="0.25">
      <c r="O683" s="62"/>
      <c r="P683" s="62"/>
      <c r="Q683" s="62"/>
      <c r="AB683" s="117"/>
      <c r="AC683" s="117"/>
      <c r="AD683" s="117"/>
    </row>
    <row r="684" spans="15:30" x14ac:dyDescent="0.25">
      <c r="O684" s="62"/>
      <c r="P684" s="62"/>
      <c r="Q684" s="62"/>
      <c r="AB684" s="117"/>
      <c r="AC684" s="117"/>
      <c r="AD684" s="117"/>
    </row>
    <row r="685" spans="15:30" x14ac:dyDescent="0.25">
      <c r="O685" s="62"/>
      <c r="P685" s="62"/>
      <c r="Q685" s="62"/>
      <c r="AB685" s="117"/>
      <c r="AC685" s="117"/>
      <c r="AD685" s="117"/>
    </row>
    <row r="686" spans="15:30" x14ac:dyDescent="0.25">
      <c r="O686" s="62"/>
      <c r="P686" s="62"/>
      <c r="Q686" s="62"/>
      <c r="AB686" s="117"/>
      <c r="AC686" s="117"/>
      <c r="AD686" s="117"/>
    </row>
    <row r="687" spans="15:30" x14ac:dyDescent="0.25">
      <c r="O687" s="62"/>
      <c r="P687" s="62"/>
      <c r="Q687" s="62"/>
      <c r="AB687" s="117"/>
      <c r="AC687" s="117"/>
      <c r="AD687" s="117"/>
    </row>
    <row r="688" spans="15:30" x14ac:dyDescent="0.25">
      <c r="O688" s="62"/>
      <c r="P688" s="62"/>
      <c r="Q688" s="62"/>
      <c r="AB688" s="117"/>
      <c r="AC688" s="117"/>
      <c r="AD688" s="117"/>
    </row>
    <row r="689" spans="15:30" x14ac:dyDescent="0.25">
      <c r="O689" s="62"/>
      <c r="P689" s="62"/>
      <c r="Q689" s="62"/>
      <c r="AB689" s="117"/>
      <c r="AC689" s="117"/>
      <c r="AD689" s="117"/>
    </row>
    <row r="690" spans="15:30" x14ac:dyDescent="0.25">
      <c r="O690" s="62"/>
      <c r="P690" s="62"/>
      <c r="Q690" s="62"/>
      <c r="AB690" s="117"/>
      <c r="AC690" s="117"/>
      <c r="AD690" s="117"/>
    </row>
    <row r="691" spans="15:30" x14ac:dyDescent="0.25">
      <c r="O691" s="62"/>
      <c r="P691" s="62"/>
      <c r="Q691" s="62"/>
      <c r="AB691" s="117"/>
      <c r="AC691" s="117"/>
      <c r="AD691" s="117"/>
    </row>
    <row r="692" spans="15:30" x14ac:dyDescent="0.25">
      <c r="O692" s="62"/>
      <c r="P692" s="62"/>
      <c r="Q692" s="62"/>
      <c r="AB692" s="117"/>
      <c r="AC692" s="117"/>
      <c r="AD692" s="117"/>
    </row>
    <row r="693" spans="15:30" x14ac:dyDescent="0.25">
      <c r="O693" s="62"/>
      <c r="P693" s="62"/>
      <c r="Q693" s="62"/>
      <c r="AB693" s="117"/>
      <c r="AC693" s="117"/>
      <c r="AD693" s="117"/>
    </row>
    <row r="694" spans="15:30" x14ac:dyDescent="0.25">
      <c r="O694" s="62"/>
      <c r="P694" s="62"/>
      <c r="Q694" s="62"/>
      <c r="AB694" s="117"/>
      <c r="AC694" s="117"/>
      <c r="AD694" s="117"/>
    </row>
    <row r="695" spans="15:30" x14ac:dyDescent="0.25">
      <c r="O695" s="62"/>
      <c r="P695" s="62"/>
      <c r="Q695" s="62"/>
      <c r="AB695" s="117"/>
      <c r="AC695" s="117"/>
      <c r="AD695" s="117"/>
    </row>
    <row r="696" spans="15:30" x14ac:dyDescent="0.25">
      <c r="O696" s="62"/>
      <c r="P696" s="62"/>
      <c r="Q696" s="62"/>
      <c r="AB696" s="117"/>
      <c r="AC696" s="117"/>
      <c r="AD696" s="117"/>
    </row>
    <row r="697" spans="15:30" x14ac:dyDescent="0.25">
      <c r="O697" s="62"/>
      <c r="P697" s="62"/>
      <c r="Q697" s="62"/>
      <c r="AB697" s="117"/>
      <c r="AC697" s="117"/>
      <c r="AD697" s="117"/>
    </row>
    <row r="698" spans="15:30" x14ac:dyDescent="0.25">
      <c r="O698" s="62"/>
      <c r="P698" s="62"/>
      <c r="Q698" s="62"/>
      <c r="AB698" s="117"/>
      <c r="AC698" s="117"/>
      <c r="AD698" s="117"/>
    </row>
    <row r="699" spans="15:30" x14ac:dyDescent="0.25">
      <c r="O699" s="62"/>
      <c r="P699" s="62"/>
      <c r="Q699" s="62"/>
      <c r="AB699" s="117"/>
      <c r="AC699" s="117"/>
      <c r="AD699" s="117"/>
    </row>
    <row r="700" spans="15:30" x14ac:dyDescent="0.25">
      <c r="O700" s="62"/>
      <c r="P700" s="62"/>
      <c r="Q700" s="62"/>
      <c r="AB700" s="117"/>
      <c r="AC700" s="117"/>
      <c r="AD700" s="117"/>
    </row>
    <row r="701" spans="15:30" x14ac:dyDescent="0.25">
      <c r="O701" s="62"/>
      <c r="P701" s="62"/>
      <c r="Q701" s="62"/>
      <c r="AB701" s="117"/>
      <c r="AC701" s="117"/>
      <c r="AD701" s="117"/>
    </row>
    <row r="702" spans="15:30" x14ac:dyDescent="0.25">
      <c r="O702" s="62"/>
      <c r="P702" s="62"/>
      <c r="Q702" s="62"/>
      <c r="AB702" s="117"/>
      <c r="AC702" s="117"/>
      <c r="AD702" s="117"/>
    </row>
    <row r="703" spans="15:30" x14ac:dyDescent="0.25">
      <c r="O703" s="62"/>
      <c r="P703" s="62"/>
      <c r="Q703" s="62"/>
      <c r="AB703" s="117"/>
      <c r="AC703" s="117"/>
      <c r="AD703" s="117"/>
    </row>
    <row r="704" spans="15:30" x14ac:dyDescent="0.25">
      <c r="O704" s="62"/>
      <c r="P704" s="62"/>
      <c r="Q704" s="62"/>
      <c r="AB704" s="117"/>
      <c r="AC704" s="117"/>
      <c r="AD704" s="117"/>
    </row>
    <row r="705" spans="15:30" x14ac:dyDescent="0.25">
      <c r="O705" s="62"/>
      <c r="P705" s="62"/>
      <c r="Q705" s="62"/>
      <c r="AB705" s="117"/>
      <c r="AC705" s="117"/>
      <c r="AD705" s="117"/>
    </row>
    <row r="706" spans="15:30" x14ac:dyDescent="0.25">
      <c r="O706" s="62"/>
      <c r="P706" s="62"/>
      <c r="Q706" s="62"/>
      <c r="AB706" s="117"/>
      <c r="AC706" s="117"/>
      <c r="AD706" s="117"/>
    </row>
    <row r="707" spans="15:30" x14ac:dyDescent="0.25">
      <c r="O707" s="62"/>
      <c r="P707" s="62"/>
      <c r="Q707" s="62"/>
      <c r="AB707" s="117"/>
      <c r="AC707" s="117"/>
      <c r="AD707" s="117"/>
    </row>
    <row r="708" spans="15:30" x14ac:dyDescent="0.25">
      <c r="O708" s="62"/>
      <c r="P708" s="62"/>
      <c r="Q708" s="62"/>
      <c r="AB708" s="117"/>
      <c r="AC708" s="117"/>
      <c r="AD708" s="117"/>
    </row>
    <row r="709" spans="15:30" x14ac:dyDescent="0.25">
      <c r="O709" s="62"/>
      <c r="P709" s="62"/>
      <c r="Q709" s="62"/>
      <c r="AB709" s="117"/>
      <c r="AC709" s="117"/>
      <c r="AD709" s="117"/>
    </row>
    <row r="710" spans="15:30" x14ac:dyDescent="0.25">
      <c r="O710" s="62"/>
      <c r="P710" s="62"/>
      <c r="Q710" s="62"/>
      <c r="AB710" s="117"/>
      <c r="AC710" s="117"/>
      <c r="AD710" s="117"/>
    </row>
    <row r="711" spans="15:30" x14ac:dyDescent="0.25">
      <c r="O711" s="62"/>
      <c r="P711" s="62"/>
      <c r="Q711" s="62"/>
      <c r="AB711" s="117"/>
      <c r="AC711" s="117"/>
      <c r="AD711" s="117"/>
    </row>
    <row r="712" spans="15:30" x14ac:dyDescent="0.25">
      <c r="O712" s="62"/>
      <c r="P712" s="62"/>
      <c r="Q712" s="62"/>
      <c r="AB712" s="117"/>
      <c r="AC712" s="117"/>
      <c r="AD712" s="117"/>
    </row>
    <row r="713" spans="15:30" x14ac:dyDescent="0.25">
      <c r="O713" s="62"/>
      <c r="P713" s="62"/>
      <c r="Q713" s="62"/>
      <c r="AB713" s="117"/>
      <c r="AC713" s="117"/>
      <c r="AD713" s="117"/>
    </row>
    <row r="714" spans="15:30" x14ac:dyDescent="0.25">
      <c r="O714" s="62"/>
      <c r="P714" s="62"/>
      <c r="Q714" s="62"/>
      <c r="AB714" s="117"/>
      <c r="AC714" s="117"/>
      <c r="AD714" s="117"/>
    </row>
    <row r="715" spans="15:30" x14ac:dyDescent="0.25">
      <c r="O715" s="62"/>
      <c r="P715" s="62"/>
      <c r="Q715" s="62"/>
      <c r="AB715" s="117"/>
      <c r="AC715" s="117"/>
      <c r="AD715" s="117"/>
    </row>
    <row r="716" spans="15:30" x14ac:dyDescent="0.25">
      <c r="O716" s="62"/>
      <c r="P716" s="62"/>
      <c r="Q716" s="62"/>
      <c r="AB716" s="117"/>
      <c r="AC716" s="117"/>
      <c r="AD716" s="117"/>
    </row>
    <row r="717" spans="15:30" x14ac:dyDescent="0.25">
      <c r="O717" s="62"/>
      <c r="P717" s="62"/>
      <c r="Q717" s="62"/>
      <c r="AB717" s="117"/>
      <c r="AC717" s="117"/>
      <c r="AD717" s="117"/>
    </row>
    <row r="718" spans="15:30" x14ac:dyDescent="0.25">
      <c r="O718" s="62"/>
      <c r="P718" s="62"/>
      <c r="Q718" s="62"/>
      <c r="AB718" s="117"/>
      <c r="AC718" s="117"/>
      <c r="AD718" s="117"/>
    </row>
    <row r="719" spans="15:30" x14ac:dyDescent="0.25">
      <c r="O719" s="62"/>
      <c r="P719" s="62"/>
      <c r="Q719" s="62"/>
      <c r="AB719" s="117"/>
      <c r="AC719" s="117"/>
      <c r="AD719" s="117"/>
    </row>
    <row r="720" spans="15:30" x14ac:dyDescent="0.25">
      <c r="O720" s="62"/>
      <c r="P720" s="62"/>
      <c r="Q720" s="62"/>
      <c r="AB720" s="117"/>
      <c r="AC720" s="117"/>
      <c r="AD720" s="117"/>
    </row>
    <row r="721" spans="15:30" x14ac:dyDescent="0.25">
      <c r="O721" s="62"/>
      <c r="P721" s="62"/>
      <c r="Q721" s="62"/>
      <c r="AB721" s="117"/>
      <c r="AC721" s="117"/>
      <c r="AD721" s="117"/>
    </row>
    <row r="722" spans="15:30" x14ac:dyDescent="0.25">
      <c r="O722" s="62"/>
      <c r="P722" s="62"/>
      <c r="Q722" s="62"/>
      <c r="AB722" s="117"/>
      <c r="AC722" s="117"/>
      <c r="AD722" s="117"/>
    </row>
    <row r="723" spans="15:30" x14ac:dyDescent="0.25">
      <c r="O723" s="62"/>
      <c r="P723" s="62"/>
      <c r="Q723" s="62"/>
      <c r="AB723" s="117"/>
      <c r="AC723" s="117"/>
      <c r="AD723" s="117"/>
    </row>
    <row r="724" spans="15:30" x14ac:dyDescent="0.25">
      <c r="O724" s="62"/>
      <c r="P724" s="62"/>
      <c r="Q724" s="62"/>
      <c r="AB724" s="117"/>
      <c r="AC724" s="117"/>
      <c r="AD724" s="117"/>
    </row>
    <row r="725" spans="15:30" x14ac:dyDescent="0.25">
      <c r="O725" s="62"/>
      <c r="P725" s="62"/>
      <c r="Q725" s="62"/>
      <c r="AB725" s="117"/>
      <c r="AC725" s="117"/>
      <c r="AD725" s="117"/>
    </row>
    <row r="726" spans="15:30" x14ac:dyDescent="0.25">
      <c r="O726" s="62"/>
      <c r="P726" s="62"/>
      <c r="Q726" s="62"/>
      <c r="AB726" s="117"/>
      <c r="AC726" s="117"/>
      <c r="AD726" s="117"/>
    </row>
    <row r="727" spans="15:30" x14ac:dyDescent="0.25">
      <c r="O727" s="62"/>
      <c r="P727" s="62"/>
      <c r="Q727" s="62"/>
      <c r="AB727" s="117"/>
      <c r="AC727" s="117"/>
      <c r="AD727" s="117"/>
    </row>
    <row r="728" spans="15:30" x14ac:dyDescent="0.25">
      <c r="O728" s="62"/>
      <c r="P728" s="62"/>
      <c r="Q728" s="62"/>
      <c r="AB728" s="117"/>
      <c r="AC728" s="117"/>
      <c r="AD728" s="117"/>
    </row>
    <row r="729" spans="15:30" x14ac:dyDescent="0.25">
      <c r="O729" s="62"/>
      <c r="P729" s="62"/>
      <c r="Q729" s="62"/>
      <c r="AB729" s="117"/>
      <c r="AC729" s="117"/>
      <c r="AD729" s="117"/>
    </row>
    <row r="730" spans="15:30" x14ac:dyDescent="0.25">
      <c r="O730" s="62"/>
      <c r="P730" s="62"/>
      <c r="Q730" s="62"/>
      <c r="AB730" s="117"/>
      <c r="AC730" s="117"/>
      <c r="AD730" s="117"/>
    </row>
    <row r="731" spans="15:30" x14ac:dyDescent="0.25">
      <c r="O731" s="62"/>
      <c r="P731" s="62"/>
      <c r="Q731" s="62"/>
      <c r="AB731" s="117"/>
      <c r="AC731" s="117"/>
      <c r="AD731" s="117"/>
    </row>
    <row r="732" spans="15:30" x14ac:dyDescent="0.25">
      <c r="O732" s="62"/>
      <c r="P732" s="62"/>
      <c r="Q732" s="62"/>
      <c r="AB732" s="117"/>
      <c r="AC732" s="117"/>
      <c r="AD732" s="117"/>
    </row>
    <row r="733" spans="15:30" x14ac:dyDescent="0.25">
      <c r="O733" s="62"/>
      <c r="P733" s="62"/>
      <c r="Q733" s="62"/>
      <c r="AB733" s="117"/>
      <c r="AC733" s="117"/>
      <c r="AD733" s="117"/>
    </row>
    <row r="734" spans="15:30" x14ac:dyDescent="0.25">
      <c r="O734" s="62"/>
      <c r="P734" s="62"/>
      <c r="Q734" s="62"/>
      <c r="AB734" s="117"/>
      <c r="AC734" s="117"/>
      <c r="AD734" s="117"/>
    </row>
    <row r="735" spans="15:30" x14ac:dyDescent="0.25">
      <c r="O735" s="62"/>
      <c r="P735" s="62"/>
      <c r="Q735" s="62"/>
      <c r="AB735" s="117"/>
      <c r="AC735" s="117"/>
      <c r="AD735" s="117"/>
    </row>
    <row r="736" spans="15:30" x14ac:dyDescent="0.25">
      <c r="O736" s="62"/>
      <c r="P736" s="62"/>
      <c r="Q736" s="62"/>
      <c r="AB736" s="117"/>
      <c r="AC736" s="117"/>
      <c r="AD736" s="117"/>
    </row>
    <row r="737" spans="15:30" x14ac:dyDescent="0.25">
      <c r="O737" s="62"/>
      <c r="P737" s="62"/>
      <c r="Q737" s="62"/>
      <c r="AB737" s="117"/>
      <c r="AC737" s="117"/>
      <c r="AD737" s="117"/>
    </row>
    <row r="738" spans="15:30" x14ac:dyDescent="0.25">
      <c r="O738" s="62"/>
      <c r="P738" s="62"/>
      <c r="Q738" s="62"/>
      <c r="AB738" s="117"/>
      <c r="AC738" s="117"/>
      <c r="AD738" s="117"/>
    </row>
    <row r="739" spans="15:30" x14ac:dyDescent="0.25">
      <c r="O739" s="62"/>
      <c r="P739" s="62"/>
      <c r="Q739" s="62"/>
      <c r="AB739" s="117"/>
      <c r="AC739" s="117"/>
      <c r="AD739" s="117"/>
    </row>
    <row r="740" spans="15:30" x14ac:dyDescent="0.25">
      <c r="O740" s="62"/>
      <c r="P740" s="62"/>
      <c r="Q740" s="62"/>
      <c r="AB740" s="117"/>
      <c r="AC740" s="117"/>
      <c r="AD740" s="117"/>
    </row>
    <row r="741" spans="15:30" x14ac:dyDescent="0.25">
      <c r="O741" s="62"/>
      <c r="P741" s="62"/>
      <c r="Q741" s="62"/>
      <c r="AB741" s="117"/>
      <c r="AC741" s="117"/>
      <c r="AD741" s="117"/>
    </row>
    <row r="742" spans="15:30" x14ac:dyDescent="0.25">
      <c r="O742" s="62"/>
      <c r="P742" s="62"/>
      <c r="Q742" s="62"/>
      <c r="AB742" s="117"/>
      <c r="AC742" s="117"/>
      <c r="AD742" s="117"/>
    </row>
    <row r="743" spans="15:30" x14ac:dyDescent="0.25">
      <c r="O743" s="62"/>
      <c r="P743" s="62"/>
      <c r="Q743" s="62"/>
      <c r="AB743" s="117"/>
      <c r="AC743" s="117"/>
      <c r="AD743" s="117"/>
    </row>
    <row r="744" spans="15:30" x14ac:dyDescent="0.25">
      <c r="O744" s="62"/>
      <c r="P744" s="62"/>
      <c r="Q744" s="62"/>
      <c r="AB744" s="117"/>
      <c r="AC744" s="117"/>
      <c r="AD744" s="117"/>
    </row>
    <row r="745" spans="15:30" x14ac:dyDescent="0.25">
      <c r="O745" s="62"/>
      <c r="P745" s="62"/>
      <c r="Q745" s="62"/>
      <c r="AB745" s="117"/>
      <c r="AC745" s="117"/>
      <c r="AD745" s="117"/>
    </row>
    <row r="746" spans="15:30" x14ac:dyDescent="0.25">
      <c r="O746" s="62"/>
      <c r="P746" s="62"/>
      <c r="Q746" s="62"/>
      <c r="AB746" s="117"/>
      <c r="AC746" s="117"/>
      <c r="AD746" s="117"/>
    </row>
    <row r="747" spans="15:30" x14ac:dyDescent="0.25">
      <c r="O747" s="62"/>
      <c r="P747" s="62"/>
      <c r="Q747" s="62"/>
      <c r="AB747" s="117"/>
      <c r="AC747" s="117"/>
      <c r="AD747" s="117"/>
    </row>
    <row r="748" spans="15:30" x14ac:dyDescent="0.25">
      <c r="O748" s="62"/>
      <c r="P748" s="62"/>
      <c r="Q748" s="62"/>
      <c r="AB748" s="117"/>
      <c r="AC748" s="117"/>
      <c r="AD748" s="117"/>
    </row>
    <row r="749" spans="15:30" x14ac:dyDescent="0.25">
      <c r="O749" s="62"/>
      <c r="P749" s="62"/>
      <c r="Q749" s="62"/>
      <c r="AB749" s="117"/>
      <c r="AC749" s="117"/>
      <c r="AD749" s="117"/>
    </row>
    <row r="750" spans="15:30" x14ac:dyDescent="0.25">
      <c r="O750" s="62"/>
      <c r="P750" s="62"/>
      <c r="Q750" s="62"/>
      <c r="AB750" s="117"/>
      <c r="AC750" s="117"/>
      <c r="AD750" s="117"/>
    </row>
    <row r="751" spans="15:30" x14ac:dyDescent="0.25">
      <c r="O751" s="62"/>
      <c r="P751" s="62"/>
      <c r="Q751" s="62"/>
      <c r="AB751" s="117"/>
      <c r="AC751" s="117"/>
      <c r="AD751" s="117"/>
    </row>
    <row r="752" spans="15:30" x14ac:dyDescent="0.25">
      <c r="O752" s="62"/>
      <c r="P752" s="62"/>
      <c r="Q752" s="62"/>
      <c r="AB752" s="117"/>
      <c r="AC752" s="117"/>
      <c r="AD752" s="117"/>
    </row>
    <row r="753" spans="15:30" x14ac:dyDescent="0.25">
      <c r="O753" s="62"/>
      <c r="P753" s="62"/>
      <c r="Q753" s="62"/>
      <c r="AB753" s="117"/>
      <c r="AC753" s="117"/>
      <c r="AD753" s="117"/>
    </row>
    <row r="754" spans="15:30" x14ac:dyDescent="0.25">
      <c r="O754" s="62"/>
      <c r="P754" s="62"/>
      <c r="Q754" s="62"/>
      <c r="AB754" s="117"/>
      <c r="AC754" s="117"/>
      <c r="AD754" s="117"/>
    </row>
    <row r="755" spans="15:30" x14ac:dyDescent="0.25">
      <c r="O755" s="62"/>
      <c r="P755" s="62"/>
      <c r="Q755" s="62"/>
      <c r="AB755" s="117"/>
      <c r="AC755" s="117"/>
      <c r="AD755" s="117"/>
    </row>
    <row r="756" spans="15:30" x14ac:dyDescent="0.25">
      <c r="O756" s="62"/>
      <c r="P756" s="62"/>
      <c r="Q756" s="62"/>
      <c r="AB756" s="117"/>
      <c r="AC756" s="117"/>
      <c r="AD756" s="117"/>
    </row>
    <row r="757" spans="15:30" x14ac:dyDescent="0.25">
      <c r="O757" s="62"/>
      <c r="P757" s="62"/>
      <c r="Q757" s="62"/>
      <c r="AB757" s="117"/>
      <c r="AC757" s="117"/>
      <c r="AD757" s="117"/>
    </row>
    <row r="758" spans="15:30" x14ac:dyDescent="0.25">
      <c r="O758" s="62"/>
      <c r="P758" s="62"/>
      <c r="Q758" s="62"/>
      <c r="AB758" s="117"/>
      <c r="AC758" s="117"/>
      <c r="AD758" s="117"/>
    </row>
    <row r="759" spans="15:30" x14ac:dyDescent="0.25">
      <c r="O759" s="62"/>
      <c r="P759" s="62"/>
      <c r="Q759" s="62"/>
      <c r="AB759" s="117"/>
      <c r="AC759" s="117"/>
      <c r="AD759" s="117"/>
    </row>
    <row r="760" spans="15:30" x14ac:dyDescent="0.25">
      <c r="O760" s="62"/>
      <c r="P760" s="62"/>
      <c r="Q760" s="62"/>
      <c r="AB760" s="117"/>
      <c r="AC760" s="117"/>
      <c r="AD760" s="117"/>
    </row>
    <row r="761" spans="15:30" x14ac:dyDescent="0.25">
      <c r="O761" s="62"/>
      <c r="P761" s="62"/>
      <c r="Q761" s="62"/>
      <c r="AB761" s="117"/>
      <c r="AC761" s="117"/>
      <c r="AD761" s="117"/>
    </row>
    <row r="762" spans="15:30" x14ac:dyDescent="0.25">
      <c r="O762" s="62"/>
      <c r="P762" s="62"/>
      <c r="Q762" s="62"/>
      <c r="AB762" s="117"/>
      <c r="AC762" s="117"/>
      <c r="AD762" s="117"/>
    </row>
    <row r="763" spans="15:30" x14ac:dyDescent="0.25">
      <c r="O763" s="62"/>
      <c r="P763" s="62"/>
      <c r="Q763" s="62"/>
      <c r="AB763" s="117"/>
      <c r="AC763" s="117"/>
      <c r="AD763" s="117"/>
    </row>
    <row r="764" spans="15:30" x14ac:dyDescent="0.25">
      <c r="O764" s="62"/>
      <c r="P764" s="62"/>
      <c r="Q764" s="62"/>
      <c r="AB764" s="117"/>
      <c r="AC764" s="117"/>
      <c r="AD764" s="117"/>
    </row>
    <row r="765" spans="15:30" x14ac:dyDescent="0.25">
      <c r="O765" s="62"/>
      <c r="P765" s="62"/>
      <c r="Q765" s="62"/>
      <c r="AB765" s="117"/>
      <c r="AC765" s="117"/>
      <c r="AD765" s="117"/>
    </row>
    <row r="766" spans="15:30" x14ac:dyDescent="0.25">
      <c r="O766" s="62"/>
      <c r="P766" s="62"/>
      <c r="Q766" s="62"/>
      <c r="AB766" s="117"/>
      <c r="AC766" s="117"/>
      <c r="AD766" s="117"/>
    </row>
    <row r="767" spans="15:30" x14ac:dyDescent="0.25">
      <c r="O767" s="62"/>
      <c r="P767" s="62"/>
      <c r="Q767" s="62"/>
      <c r="AB767" s="117"/>
      <c r="AC767" s="117"/>
      <c r="AD767" s="117"/>
    </row>
    <row r="768" spans="15:30" x14ac:dyDescent="0.25">
      <c r="O768" s="62"/>
      <c r="P768" s="62"/>
      <c r="Q768" s="62"/>
      <c r="AB768" s="117"/>
      <c r="AC768" s="117"/>
      <c r="AD768" s="117"/>
    </row>
    <row r="769" spans="15:30" x14ac:dyDescent="0.25">
      <c r="O769" s="62"/>
      <c r="P769" s="62"/>
      <c r="Q769" s="62"/>
      <c r="AB769" s="117"/>
      <c r="AC769" s="117"/>
      <c r="AD769" s="117"/>
    </row>
    <row r="770" spans="15:30" x14ac:dyDescent="0.25">
      <c r="O770" s="62"/>
      <c r="P770" s="62"/>
      <c r="Q770" s="62"/>
      <c r="AB770" s="117"/>
      <c r="AC770" s="117"/>
      <c r="AD770" s="117"/>
    </row>
    <row r="771" spans="15:30" x14ac:dyDescent="0.25">
      <c r="O771" s="62"/>
      <c r="P771" s="62"/>
      <c r="Q771" s="62"/>
      <c r="AB771" s="117"/>
      <c r="AC771" s="117"/>
      <c r="AD771" s="117"/>
    </row>
    <row r="772" spans="15:30" x14ac:dyDescent="0.25">
      <c r="O772" s="62"/>
      <c r="P772" s="62"/>
      <c r="Q772" s="62"/>
      <c r="AB772" s="117"/>
      <c r="AC772" s="117"/>
      <c r="AD772" s="117"/>
    </row>
    <row r="773" spans="15:30" x14ac:dyDescent="0.25">
      <c r="O773" s="62"/>
      <c r="P773" s="62"/>
      <c r="Q773" s="62"/>
      <c r="AB773" s="117"/>
      <c r="AC773" s="117"/>
      <c r="AD773" s="117"/>
    </row>
    <row r="774" spans="15:30" x14ac:dyDescent="0.25">
      <c r="O774" s="62"/>
      <c r="P774" s="62"/>
      <c r="Q774" s="62"/>
      <c r="AB774" s="117"/>
      <c r="AC774" s="117"/>
      <c r="AD774" s="117"/>
    </row>
    <row r="775" spans="15:30" x14ac:dyDescent="0.25">
      <c r="O775" s="62"/>
      <c r="P775" s="62"/>
      <c r="Q775" s="62"/>
      <c r="AB775" s="117"/>
      <c r="AC775" s="117"/>
      <c r="AD775" s="117"/>
    </row>
    <row r="776" spans="15:30" x14ac:dyDescent="0.25">
      <c r="O776" s="62"/>
      <c r="P776" s="62"/>
      <c r="Q776" s="62"/>
      <c r="AB776" s="117"/>
      <c r="AC776" s="117"/>
      <c r="AD776" s="117"/>
    </row>
    <row r="777" spans="15:30" x14ac:dyDescent="0.25">
      <c r="O777" s="62"/>
      <c r="P777" s="62"/>
      <c r="Q777" s="62"/>
      <c r="AB777" s="117"/>
      <c r="AC777" s="117"/>
      <c r="AD777" s="117"/>
    </row>
    <row r="778" spans="15:30" x14ac:dyDescent="0.25">
      <c r="O778" s="62"/>
      <c r="P778" s="62"/>
      <c r="Q778" s="62"/>
      <c r="AB778" s="117"/>
      <c r="AC778" s="117"/>
      <c r="AD778" s="117"/>
    </row>
    <row r="779" spans="15:30" x14ac:dyDescent="0.25">
      <c r="O779" s="62"/>
      <c r="P779" s="62"/>
      <c r="Q779" s="62"/>
      <c r="AB779" s="117"/>
      <c r="AC779" s="117"/>
      <c r="AD779" s="117"/>
    </row>
    <row r="780" spans="15:30" x14ac:dyDescent="0.25">
      <c r="O780" s="62"/>
      <c r="P780" s="62"/>
      <c r="Q780" s="62"/>
      <c r="AB780" s="117"/>
      <c r="AC780" s="117"/>
      <c r="AD780" s="117"/>
    </row>
    <row r="781" spans="15:30" x14ac:dyDescent="0.25">
      <c r="O781" s="62"/>
      <c r="P781" s="62"/>
      <c r="Q781" s="62"/>
      <c r="AB781" s="117"/>
      <c r="AC781" s="117"/>
      <c r="AD781" s="117"/>
    </row>
    <row r="782" spans="15:30" x14ac:dyDescent="0.25">
      <c r="O782" s="62"/>
      <c r="P782" s="62"/>
      <c r="Q782" s="62"/>
      <c r="AB782" s="117"/>
      <c r="AC782" s="117"/>
      <c r="AD782" s="117"/>
    </row>
    <row r="783" spans="15:30" x14ac:dyDescent="0.25">
      <c r="O783" s="62"/>
      <c r="P783" s="62"/>
      <c r="Q783" s="62"/>
      <c r="AB783" s="117"/>
      <c r="AC783" s="117"/>
      <c r="AD783" s="117"/>
    </row>
    <row r="784" spans="15:30" x14ac:dyDescent="0.25">
      <c r="O784" s="62"/>
      <c r="P784" s="62"/>
      <c r="Q784" s="62"/>
      <c r="AB784" s="117"/>
      <c r="AC784" s="117"/>
      <c r="AD784" s="117"/>
    </row>
    <row r="785" spans="15:30" x14ac:dyDescent="0.25">
      <c r="O785" s="62"/>
      <c r="P785" s="62"/>
      <c r="Q785" s="62"/>
      <c r="AB785" s="117"/>
      <c r="AC785" s="117"/>
      <c r="AD785" s="117"/>
    </row>
    <row r="786" spans="15:30" x14ac:dyDescent="0.25">
      <c r="O786" s="62"/>
      <c r="P786" s="62"/>
      <c r="Q786" s="62"/>
      <c r="AB786" s="117"/>
      <c r="AC786" s="117"/>
      <c r="AD786" s="117"/>
    </row>
    <row r="787" spans="15:30" x14ac:dyDescent="0.25">
      <c r="O787" s="62"/>
      <c r="P787" s="62"/>
      <c r="Q787" s="62"/>
      <c r="AB787" s="117"/>
      <c r="AC787" s="117"/>
      <c r="AD787" s="117"/>
    </row>
    <row r="788" spans="15:30" x14ac:dyDescent="0.25">
      <c r="O788" s="62"/>
      <c r="P788" s="62"/>
      <c r="Q788" s="62"/>
      <c r="AB788" s="117"/>
      <c r="AC788" s="117"/>
      <c r="AD788" s="117"/>
    </row>
    <row r="789" spans="15:30" x14ac:dyDescent="0.25">
      <c r="O789" s="62"/>
      <c r="P789" s="62"/>
      <c r="Q789" s="62"/>
      <c r="AB789" s="117"/>
      <c r="AC789" s="117"/>
      <c r="AD789" s="117"/>
    </row>
    <row r="790" spans="15:30" x14ac:dyDescent="0.25">
      <c r="O790" s="62"/>
      <c r="P790" s="62"/>
      <c r="Q790" s="62"/>
      <c r="AB790" s="117"/>
      <c r="AC790" s="117"/>
      <c r="AD790" s="117"/>
    </row>
    <row r="791" spans="15:30" x14ac:dyDescent="0.25">
      <c r="O791" s="62"/>
      <c r="P791" s="62"/>
      <c r="Q791" s="62"/>
      <c r="AB791" s="117"/>
      <c r="AC791" s="117"/>
      <c r="AD791" s="117"/>
    </row>
    <row r="792" spans="15:30" x14ac:dyDescent="0.25">
      <c r="O792" s="62"/>
      <c r="P792" s="62"/>
      <c r="Q792" s="62"/>
      <c r="AB792" s="117"/>
      <c r="AC792" s="117"/>
      <c r="AD792" s="117"/>
    </row>
    <row r="793" spans="15:30" x14ac:dyDescent="0.25">
      <c r="O793" s="62"/>
      <c r="P793" s="62"/>
      <c r="Q793" s="62"/>
      <c r="AB793" s="117"/>
      <c r="AC793" s="117"/>
      <c r="AD793" s="117"/>
    </row>
    <row r="794" spans="15:30" x14ac:dyDescent="0.25">
      <c r="O794" s="62"/>
      <c r="P794" s="62"/>
      <c r="Q794" s="62"/>
      <c r="AB794" s="117"/>
      <c r="AC794" s="117"/>
      <c r="AD794" s="117"/>
    </row>
    <row r="795" spans="15:30" x14ac:dyDescent="0.25">
      <c r="O795" s="62"/>
      <c r="P795" s="62"/>
      <c r="Q795" s="62"/>
      <c r="AB795" s="117"/>
      <c r="AC795" s="117"/>
      <c r="AD795" s="117"/>
    </row>
    <row r="796" spans="15:30" x14ac:dyDescent="0.25">
      <c r="O796" s="62"/>
      <c r="P796" s="62"/>
      <c r="Q796" s="62"/>
      <c r="AB796" s="117"/>
      <c r="AC796" s="117"/>
      <c r="AD796" s="117"/>
    </row>
    <row r="797" spans="15:30" x14ac:dyDescent="0.25">
      <c r="O797" s="62"/>
      <c r="P797" s="62"/>
      <c r="Q797" s="62"/>
      <c r="AB797" s="117"/>
      <c r="AC797" s="117"/>
      <c r="AD797" s="117"/>
    </row>
    <row r="798" spans="15:30" x14ac:dyDescent="0.25">
      <c r="O798" s="62"/>
      <c r="P798" s="62"/>
      <c r="Q798" s="62"/>
      <c r="AB798" s="117"/>
      <c r="AC798" s="117"/>
      <c r="AD798" s="117"/>
    </row>
    <row r="799" spans="15:30" x14ac:dyDescent="0.25">
      <c r="O799" s="62"/>
      <c r="P799" s="62"/>
      <c r="Q799" s="62"/>
      <c r="AB799" s="117"/>
      <c r="AC799" s="117"/>
      <c r="AD799" s="117"/>
    </row>
    <row r="800" spans="15:30" x14ac:dyDescent="0.25">
      <c r="O800" s="62"/>
      <c r="P800" s="62"/>
      <c r="Q800" s="62"/>
      <c r="AB800" s="117"/>
      <c r="AC800" s="117"/>
      <c r="AD800" s="117"/>
    </row>
    <row r="801" spans="15:30" x14ac:dyDescent="0.25">
      <c r="O801" s="62"/>
      <c r="P801" s="62"/>
      <c r="Q801" s="62"/>
      <c r="AB801" s="117"/>
      <c r="AC801" s="117"/>
      <c r="AD801" s="117"/>
    </row>
    <row r="802" spans="15:30" x14ac:dyDescent="0.25">
      <c r="O802" s="62"/>
      <c r="P802" s="62"/>
      <c r="Q802" s="62"/>
      <c r="AB802" s="117"/>
      <c r="AC802" s="117"/>
      <c r="AD802" s="117"/>
    </row>
    <row r="803" spans="15:30" x14ac:dyDescent="0.25">
      <c r="O803" s="62"/>
      <c r="P803" s="62"/>
      <c r="Q803" s="62"/>
      <c r="AB803" s="117"/>
      <c r="AC803" s="117"/>
      <c r="AD803" s="117"/>
    </row>
    <row r="804" spans="15:30" x14ac:dyDescent="0.25">
      <c r="O804" s="62"/>
      <c r="P804" s="62"/>
      <c r="Q804" s="62"/>
      <c r="AB804" s="117"/>
      <c r="AC804" s="117"/>
      <c r="AD804" s="117"/>
    </row>
    <row r="805" spans="15:30" x14ac:dyDescent="0.25">
      <c r="O805" s="62"/>
      <c r="P805" s="62"/>
      <c r="Q805" s="62"/>
      <c r="AB805" s="117"/>
      <c r="AC805" s="117"/>
      <c r="AD805" s="117"/>
    </row>
    <row r="806" spans="15:30" x14ac:dyDescent="0.25">
      <c r="O806" s="62"/>
      <c r="P806" s="62"/>
      <c r="Q806" s="62"/>
      <c r="AB806" s="117"/>
      <c r="AC806" s="117"/>
      <c r="AD806" s="117"/>
    </row>
    <row r="807" spans="15:30" x14ac:dyDescent="0.25">
      <c r="O807" s="62"/>
      <c r="P807" s="62"/>
      <c r="Q807" s="62"/>
      <c r="AB807" s="117"/>
      <c r="AC807" s="117"/>
      <c r="AD807" s="117"/>
    </row>
    <row r="808" spans="15:30" x14ac:dyDescent="0.25">
      <c r="O808" s="62"/>
      <c r="P808" s="62"/>
      <c r="Q808" s="62"/>
      <c r="AB808" s="117"/>
      <c r="AC808" s="117"/>
      <c r="AD808" s="117"/>
    </row>
    <row r="809" spans="15:30" x14ac:dyDescent="0.25">
      <c r="O809" s="62"/>
      <c r="P809" s="62"/>
      <c r="Q809" s="62"/>
      <c r="AB809" s="117"/>
      <c r="AC809" s="117"/>
      <c r="AD809" s="117"/>
    </row>
    <row r="810" spans="15:30" x14ac:dyDescent="0.25">
      <c r="O810" s="62"/>
      <c r="P810" s="62"/>
      <c r="Q810" s="62"/>
      <c r="AB810" s="117"/>
      <c r="AC810" s="117"/>
      <c r="AD810" s="117"/>
    </row>
    <row r="811" spans="15:30" x14ac:dyDescent="0.25">
      <c r="O811" s="62"/>
      <c r="P811" s="62"/>
      <c r="Q811" s="62"/>
      <c r="AB811" s="117"/>
      <c r="AC811" s="117"/>
      <c r="AD811" s="117"/>
    </row>
    <row r="812" spans="15:30" x14ac:dyDescent="0.25">
      <c r="O812" s="62"/>
      <c r="P812" s="62"/>
      <c r="Q812" s="62"/>
      <c r="AB812" s="117"/>
      <c r="AC812" s="117"/>
      <c r="AD812" s="117"/>
    </row>
    <row r="813" spans="15:30" x14ac:dyDescent="0.25">
      <c r="O813" s="62"/>
      <c r="P813" s="62"/>
      <c r="Q813" s="62"/>
      <c r="AB813" s="117"/>
      <c r="AC813" s="117"/>
      <c r="AD813" s="117"/>
    </row>
    <row r="814" spans="15:30" x14ac:dyDescent="0.25">
      <c r="O814" s="62"/>
      <c r="P814" s="62"/>
      <c r="Q814" s="62"/>
      <c r="AB814" s="117"/>
      <c r="AC814" s="117"/>
      <c r="AD814" s="117"/>
    </row>
    <row r="815" spans="15:30" x14ac:dyDescent="0.25">
      <c r="O815" s="62"/>
      <c r="P815" s="62"/>
      <c r="Q815" s="62"/>
      <c r="AB815" s="117"/>
      <c r="AC815" s="117"/>
      <c r="AD815" s="117"/>
    </row>
    <row r="816" spans="15:30" x14ac:dyDescent="0.25">
      <c r="O816" s="62"/>
      <c r="P816" s="62"/>
      <c r="Q816" s="62"/>
      <c r="AB816" s="117"/>
      <c r="AC816" s="117"/>
      <c r="AD816" s="117"/>
    </row>
    <row r="817" spans="15:30" x14ac:dyDescent="0.25">
      <c r="O817" s="62"/>
      <c r="P817" s="62"/>
      <c r="Q817" s="62"/>
      <c r="AB817" s="117"/>
      <c r="AC817" s="117"/>
      <c r="AD817" s="117"/>
    </row>
    <row r="818" spans="15:30" x14ac:dyDescent="0.25">
      <c r="O818" s="62"/>
      <c r="P818" s="62"/>
      <c r="Q818" s="62"/>
      <c r="AB818" s="117"/>
      <c r="AC818" s="117"/>
      <c r="AD818" s="117"/>
    </row>
    <row r="819" spans="15:30" x14ac:dyDescent="0.25">
      <c r="O819" s="62"/>
      <c r="P819" s="62"/>
      <c r="Q819" s="62"/>
      <c r="AB819" s="117"/>
      <c r="AC819" s="117"/>
      <c r="AD819" s="117"/>
    </row>
    <row r="820" spans="15:30" x14ac:dyDescent="0.25">
      <c r="O820" s="62"/>
      <c r="P820" s="62"/>
      <c r="Q820" s="62"/>
      <c r="AB820" s="117"/>
      <c r="AC820" s="117"/>
      <c r="AD820" s="117"/>
    </row>
    <row r="821" spans="15:30" x14ac:dyDescent="0.25">
      <c r="O821" s="62"/>
      <c r="P821" s="62"/>
      <c r="Q821" s="62"/>
      <c r="AB821" s="117"/>
      <c r="AC821" s="117"/>
      <c r="AD821" s="117"/>
    </row>
    <row r="822" spans="15:30" x14ac:dyDescent="0.25">
      <c r="O822" s="62"/>
      <c r="P822" s="62"/>
      <c r="Q822" s="62"/>
      <c r="AB822" s="117"/>
      <c r="AC822" s="117"/>
      <c r="AD822" s="117"/>
    </row>
    <row r="823" spans="15:30" x14ac:dyDescent="0.25">
      <c r="O823" s="62"/>
      <c r="P823" s="62"/>
      <c r="Q823" s="62"/>
      <c r="AB823" s="117"/>
      <c r="AC823" s="117"/>
      <c r="AD823" s="117"/>
    </row>
    <row r="824" spans="15:30" x14ac:dyDescent="0.25">
      <c r="O824" s="62"/>
      <c r="P824" s="62"/>
      <c r="Q824" s="62"/>
      <c r="AB824" s="117"/>
      <c r="AC824" s="117"/>
      <c r="AD824" s="117"/>
    </row>
    <row r="825" spans="15:30" x14ac:dyDescent="0.25">
      <c r="O825" s="62"/>
      <c r="P825" s="62"/>
      <c r="Q825" s="62"/>
      <c r="AB825" s="117"/>
      <c r="AC825" s="117"/>
      <c r="AD825" s="117"/>
    </row>
    <row r="826" spans="15:30" x14ac:dyDescent="0.25">
      <c r="O826" s="62"/>
      <c r="P826" s="62"/>
      <c r="Q826" s="62"/>
      <c r="AB826" s="117"/>
      <c r="AC826" s="117"/>
      <c r="AD826" s="117"/>
    </row>
    <row r="827" spans="15:30" x14ac:dyDescent="0.25">
      <c r="O827" s="62"/>
      <c r="P827" s="62"/>
      <c r="Q827" s="62"/>
      <c r="AB827" s="117"/>
      <c r="AC827" s="117"/>
      <c r="AD827" s="117"/>
    </row>
    <row r="828" spans="15:30" x14ac:dyDescent="0.25">
      <c r="O828" s="62"/>
      <c r="P828" s="62"/>
      <c r="Q828" s="62"/>
      <c r="AB828" s="117"/>
      <c r="AC828" s="117"/>
      <c r="AD828" s="117"/>
    </row>
    <row r="829" spans="15:30" x14ac:dyDescent="0.25">
      <c r="O829" s="62"/>
      <c r="P829" s="62"/>
      <c r="Q829" s="62"/>
      <c r="AB829" s="117"/>
      <c r="AC829" s="117"/>
      <c r="AD829" s="117"/>
    </row>
    <row r="830" spans="15:30" x14ac:dyDescent="0.25">
      <c r="O830" s="62"/>
      <c r="P830" s="62"/>
      <c r="Q830" s="62"/>
      <c r="AB830" s="117"/>
      <c r="AC830" s="117"/>
      <c r="AD830" s="117"/>
    </row>
    <row r="831" spans="15:30" x14ac:dyDescent="0.25">
      <c r="O831" s="62"/>
      <c r="P831" s="62"/>
      <c r="Q831" s="62"/>
      <c r="AB831" s="117"/>
      <c r="AC831" s="117"/>
      <c r="AD831" s="117"/>
    </row>
    <row r="832" spans="15:30" x14ac:dyDescent="0.25">
      <c r="O832" s="62"/>
      <c r="P832" s="62"/>
      <c r="Q832" s="62"/>
      <c r="AB832" s="117"/>
      <c r="AC832" s="117"/>
      <c r="AD832" s="117"/>
    </row>
    <row r="833" spans="15:30" x14ac:dyDescent="0.25">
      <c r="O833" s="62"/>
      <c r="P833" s="62"/>
      <c r="Q833" s="62"/>
      <c r="AB833" s="117"/>
      <c r="AC833" s="117"/>
      <c r="AD833" s="117"/>
    </row>
    <row r="834" spans="15:30" x14ac:dyDescent="0.25">
      <c r="O834" s="62"/>
      <c r="P834" s="62"/>
      <c r="Q834" s="62"/>
      <c r="AB834" s="117"/>
      <c r="AC834" s="117"/>
      <c r="AD834" s="117"/>
    </row>
    <row r="835" spans="15:30" x14ac:dyDescent="0.25">
      <c r="O835" s="62"/>
      <c r="P835" s="62"/>
      <c r="Q835" s="62"/>
      <c r="AB835" s="117"/>
      <c r="AC835" s="117"/>
      <c r="AD835" s="117"/>
    </row>
    <row r="836" spans="15:30" x14ac:dyDescent="0.25">
      <c r="O836" s="62"/>
      <c r="P836" s="62"/>
      <c r="Q836" s="62"/>
      <c r="AB836" s="117"/>
      <c r="AC836" s="117"/>
      <c r="AD836" s="117"/>
    </row>
    <row r="837" spans="15:30" x14ac:dyDescent="0.25">
      <c r="O837" s="62"/>
      <c r="P837" s="62"/>
      <c r="Q837" s="62"/>
      <c r="AB837" s="117"/>
      <c r="AC837" s="117"/>
      <c r="AD837" s="117"/>
    </row>
    <row r="838" spans="15:30" x14ac:dyDescent="0.25">
      <c r="O838" s="62"/>
      <c r="P838" s="62"/>
      <c r="Q838" s="62"/>
      <c r="AB838" s="117"/>
      <c r="AC838" s="117"/>
      <c r="AD838" s="117"/>
    </row>
    <row r="839" spans="15:30" x14ac:dyDescent="0.25">
      <c r="O839" s="62"/>
      <c r="P839" s="62"/>
      <c r="Q839" s="62"/>
      <c r="AB839" s="117"/>
      <c r="AC839" s="117"/>
      <c r="AD839" s="117"/>
    </row>
    <row r="840" spans="15:30" x14ac:dyDescent="0.25">
      <c r="O840" s="62"/>
      <c r="P840" s="62"/>
      <c r="Q840" s="62"/>
      <c r="AB840" s="117"/>
      <c r="AC840" s="117"/>
      <c r="AD840" s="117"/>
    </row>
    <row r="841" spans="15:30" x14ac:dyDescent="0.25">
      <c r="O841" s="62"/>
      <c r="P841" s="62"/>
      <c r="Q841" s="62"/>
      <c r="AB841" s="117"/>
      <c r="AC841" s="117"/>
      <c r="AD841" s="117"/>
    </row>
    <row r="842" spans="15:30" x14ac:dyDescent="0.25">
      <c r="O842" s="62"/>
      <c r="P842" s="62"/>
      <c r="Q842" s="62"/>
      <c r="AB842" s="117"/>
      <c r="AC842" s="117"/>
      <c r="AD842" s="117"/>
    </row>
    <row r="843" spans="15:30" x14ac:dyDescent="0.25">
      <c r="O843" s="62"/>
      <c r="P843" s="62"/>
      <c r="Q843" s="62"/>
      <c r="AB843" s="117"/>
      <c r="AC843" s="117"/>
      <c r="AD843" s="117"/>
    </row>
    <row r="844" spans="15:30" x14ac:dyDescent="0.25">
      <c r="O844" s="62"/>
      <c r="P844" s="62"/>
      <c r="Q844" s="62"/>
      <c r="AB844" s="117"/>
      <c r="AC844" s="117"/>
      <c r="AD844" s="117"/>
    </row>
    <row r="845" spans="15:30" x14ac:dyDescent="0.25">
      <c r="O845" s="62"/>
      <c r="P845" s="62"/>
      <c r="Q845" s="62"/>
      <c r="AB845" s="117"/>
      <c r="AC845" s="117"/>
      <c r="AD845" s="117"/>
    </row>
    <row r="846" spans="15:30" x14ac:dyDescent="0.25">
      <c r="O846" s="62"/>
      <c r="P846" s="62"/>
      <c r="Q846" s="62"/>
      <c r="AB846" s="117"/>
      <c r="AC846" s="117"/>
      <c r="AD846" s="117"/>
    </row>
    <row r="847" spans="15:30" x14ac:dyDescent="0.25">
      <c r="O847" s="62"/>
      <c r="P847" s="62"/>
      <c r="Q847" s="62"/>
      <c r="AB847" s="117"/>
      <c r="AC847" s="117"/>
      <c r="AD847" s="117"/>
    </row>
    <row r="848" spans="15:30" x14ac:dyDescent="0.25">
      <c r="O848" s="62"/>
      <c r="P848" s="62"/>
      <c r="Q848" s="62"/>
      <c r="AB848" s="117"/>
      <c r="AC848" s="117"/>
      <c r="AD848" s="117"/>
    </row>
    <row r="849" spans="15:30" x14ac:dyDescent="0.25">
      <c r="O849" s="62"/>
      <c r="P849" s="62"/>
      <c r="Q849" s="62"/>
      <c r="AB849" s="117"/>
      <c r="AC849" s="117"/>
      <c r="AD849" s="117"/>
    </row>
    <row r="850" spans="15:30" x14ac:dyDescent="0.25">
      <c r="O850" s="62"/>
      <c r="P850" s="62"/>
      <c r="Q850" s="62"/>
      <c r="AB850" s="117"/>
      <c r="AC850" s="117"/>
      <c r="AD850" s="117"/>
    </row>
    <row r="851" spans="15:30" x14ac:dyDescent="0.25">
      <c r="O851" s="62"/>
      <c r="P851" s="62"/>
      <c r="Q851" s="62"/>
      <c r="AB851" s="117"/>
      <c r="AC851" s="117"/>
      <c r="AD851" s="117"/>
    </row>
    <row r="852" spans="15:30" x14ac:dyDescent="0.25">
      <c r="O852" s="62"/>
      <c r="P852" s="62"/>
      <c r="Q852" s="62"/>
      <c r="AB852" s="117"/>
      <c r="AC852" s="117"/>
      <c r="AD852" s="117"/>
    </row>
    <row r="853" spans="15:30" x14ac:dyDescent="0.25">
      <c r="O853" s="62"/>
      <c r="P853" s="62"/>
      <c r="Q853" s="62"/>
      <c r="AB853" s="117"/>
      <c r="AC853" s="117"/>
      <c r="AD853" s="117"/>
    </row>
    <row r="854" spans="15:30" x14ac:dyDescent="0.25">
      <c r="O854" s="62"/>
      <c r="P854" s="62"/>
      <c r="Q854" s="62"/>
      <c r="AB854" s="117"/>
      <c r="AC854" s="117"/>
      <c r="AD854" s="117"/>
    </row>
    <row r="855" spans="15:30" x14ac:dyDescent="0.25">
      <c r="O855" s="62"/>
      <c r="P855" s="62"/>
      <c r="Q855" s="62"/>
      <c r="AB855" s="117"/>
      <c r="AC855" s="117"/>
      <c r="AD855" s="117"/>
    </row>
    <row r="856" spans="15:30" x14ac:dyDescent="0.25">
      <c r="O856" s="62"/>
      <c r="P856" s="62"/>
      <c r="Q856" s="62"/>
      <c r="AB856" s="117"/>
      <c r="AC856" s="117"/>
      <c r="AD856" s="117"/>
    </row>
    <row r="857" spans="15:30" x14ac:dyDescent="0.25">
      <c r="O857" s="62"/>
      <c r="P857" s="62"/>
      <c r="Q857" s="62"/>
      <c r="AB857" s="117"/>
      <c r="AC857" s="117"/>
      <c r="AD857" s="117"/>
    </row>
    <row r="858" spans="15:30" x14ac:dyDescent="0.25">
      <c r="O858" s="62"/>
      <c r="P858" s="62"/>
      <c r="Q858" s="62"/>
      <c r="AB858" s="117"/>
      <c r="AC858" s="117"/>
      <c r="AD858" s="117"/>
    </row>
    <row r="859" spans="15:30" x14ac:dyDescent="0.25">
      <c r="O859" s="62"/>
      <c r="P859" s="62"/>
      <c r="Q859" s="62"/>
      <c r="AB859" s="117"/>
      <c r="AC859" s="117"/>
      <c r="AD859" s="117"/>
    </row>
    <row r="860" spans="15:30" x14ac:dyDescent="0.25">
      <c r="O860" s="62"/>
      <c r="P860" s="62"/>
      <c r="Q860" s="62"/>
      <c r="AB860" s="117"/>
      <c r="AC860" s="117"/>
      <c r="AD860" s="117"/>
    </row>
    <row r="861" spans="15:30" x14ac:dyDescent="0.25">
      <c r="O861" s="62"/>
      <c r="P861" s="62"/>
      <c r="Q861" s="62"/>
      <c r="AB861" s="117"/>
      <c r="AC861" s="117"/>
      <c r="AD861" s="117"/>
    </row>
    <row r="862" spans="15:30" x14ac:dyDescent="0.25">
      <c r="O862" s="62"/>
      <c r="P862" s="62"/>
      <c r="Q862" s="62"/>
      <c r="AB862" s="117"/>
      <c r="AC862" s="117"/>
      <c r="AD862" s="117"/>
    </row>
    <row r="863" spans="15:30" x14ac:dyDescent="0.25">
      <c r="O863" s="62"/>
      <c r="P863" s="62"/>
      <c r="Q863" s="62"/>
      <c r="AB863" s="117"/>
      <c r="AC863" s="117"/>
      <c r="AD863" s="117"/>
    </row>
    <row r="864" spans="15:30" x14ac:dyDescent="0.25">
      <c r="O864" s="62"/>
      <c r="P864" s="62"/>
      <c r="Q864" s="62"/>
      <c r="AB864" s="117"/>
      <c r="AC864" s="117"/>
      <c r="AD864" s="117"/>
    </row>
    <row r="865" spans="15:30" x14ac:dyDescent="0.25">
      <c r="O865" s="62"/>
      <c r="P865" s="62"/>
      <c r="Q865" s="62"/>
      <c r="AB865" s="117"/>
      <c r="AC865" s="117"/>
      <c r="AD865" s="117"/>
    </row>
    <row r="866" spans="15:30" x14ac:dyDescent="0.25">
      <c r="O866" s="62"/>
      <c r="P866" s="62"/>
      <c r="Q866" s="62"/>
      <c r="AB866" s="117"/>
      <c r="AC866" s="117"/>
      <c r="AD866" s="117"/>
    </row>
    <row r="867" spans="15:30" x14ac:dyDescent="0.25">
      <c r="O867" s="62"/>
      <c r="P867" s="62"/>
      <c r="Q867" s="62"/>
      <c r="AB867" s="117"/>
      <c r="AC867" s="117"/>
      <c r="AD867" s="117"/>
    </row>
    <row r="868" spans="15:30" x14ac:dyDescent="0.25">
      <c r="O868" s="62"/>
      <c r="P868" s="62"/>
      <c r="Q868" s="62"/>
      <c r="AB868" s="117"/>
      <c r="AC868" s="117"/>
      <c r="AD868" s="117"/>
    </row>
    <row r="869" spans="15:30" x14ac:dyDescent="0.25">
      <c r="O869" s="62"/>
      <c r="P869" s="62"/>
      <c r="Q869" s="62"/>
      <c r="AB869" s="117"/>
      <c r="AC869" s="117"/>
      <c r="AD869" s="117"/>
    </row>
    <row r="870" spans="15:30" x14ac:dyDescent="0.25">
      <c r="O870" s="62"/>
      <c r="P870" s="62"/>
      <c r="Q870" s="62"/>
      <c r="AB870" s="117"/>
      <c r="AC870" s="117"/>
      <c r="AD870" s="117"/>
    </row>
    <row r="871" spans="15:30" x14ac:dyDescent="0.25">
      <c r="O871" s="62"/>
      <c r="P871" s="62"/>
      <c r="Q871" s="62"/>
      <c r="AB871" s="117"/>
      <c r="AC871" s="117"/>
      <c r="AD871" s="117"/>
    </row>
    <row r="872" spans="15:30" x14ac:dyDescent="0.25">
      <c r="O872" s="62"/>
      <c r="P872" s="62"/>
      <c r="Q872" s="62"/>
      <c r="AB872" s="117"/>
      <c r="AC872" s="117"/>
      <c r="AD872" s="117"/>
    </row>
    <row r="873" spans="15:30" x14ac:dyDescent="0.25">
      <c r="O873" s="62"/>
      <c r="P873" s="62"/>
      <c r="Q873" s="62"/>
      <c r="AB873" s="117"/>
      <c r="AC873" s="117"/>
      <c r="AD873" s="117"/>
    </row>
    <row r="874" spans="15:30" x14ac:dyDescent="0.25">
      <c r="O874" s="62"/>
      <c r="P874" s="62"/>
      <c r="Q874" s="62"/>
      <c r="AB874" s="117"/>
      <c r="AC874" s="117"/>
      <c r="AD874" s="117"/>
    </row>
    <row r="875" spans="15:30" x14ac:dyDescent="0.25">
      <c r="O875" s="62"/>
      <c r="P875" s="62"/>
      <c r="Q875" s="62"/>
      <c r="AB875" s="117"/>
      <c r="AC875" s="117"/>
      <c r="AD875" s="117"/>
    </row>
    <row r="876" spans="15:30" x14ac:dyDescent="0.25">
      <c r="O876" s="62"/>
      <c r="P876" s="62"/>
      <c r="Q876" s="62"/>
      <c r="AB876" s="117"/>
      <c r="AC876" s="117"/>
      <c r="AD876" s="117"/>
    </row>
    <row r="877" spans="15:30" x14ac:dyDescent="0.25">
      <c r="O877" s="62"/>
      <c r="P877" s="62"/>
      <c r="Q877" s="62"/>
      <c r="AB877" s="117"/>
      <c r="AC877" s="117"/>
      <c r="AD877" s="117"/>
    </row>
    <row r="878" spans="15:30" x14ac:dyDescent="0.25">
      <c r="O878" s="62"/>
      <c r="P878" s="62"/>
      <c r="Q878" s="62"/>
      <c r="AB878" s="117"/>
      <c r="AC878" s="117"/>
      <c r="AD878" s="117"/>
    </row>
    <row r="879" spans="15:30" x14ac:dyDescent="0.25">
      <c r="O879" s="62"/>
      <c r="P879" s="62"/>
      <c r="Q879" s="62"/>
      <c r="AB879" s="117"/>
      <c r="AC879" s="117"/>
      <c r="AD879" s="117"/>
    </row>
    <row r="880" spans="15:30" x14ac:dyDescent="0.25">
      <c r="O880" s="62"/>
      <c r="P880" s="62"/>
      <c r="Q880" s="62"/>
      <c r="AB880" s="117"/>
      <c r="AC880" s="117"/>
      <c r="AD880" s="117"/>
    </row>
    <row r="881" spans="15:30" x14ac:dyDescent="0.25">
      <c r="O881" s="62"/>
      <c r="P881" s="62"/>
      <c r="Q881" s="62"/>
      <c r="AB881" s="117"/>
      <c r="AC881" s="117"/>
      <c r="AD881" s="117"/>
    </row>
    <row r="882" spans="15:30" x14ac:dyDescent="0.25">
      <c r="O882" s="62"/>
      <c r="P882" s="62"/>
      <c r="Q882" s="62"/>
      <c r="AB882" s="117"/>
      <c r="AC882" s="117"/>
      <c r="AD882" s="117"/>
    </row>
    <row r="883" spans="15:30" x14ac:dyDescent="0.25">
      <c r="O883" s="62"/>
      <c r="P883" s="62"/>
      <c r="Q883" s="62"/>
      <c r="AB883" s="117"/>
      <c r="AC883" s="117"/>
      <c r="AD883" s="117"/>
    </row>
    <row r="884" spans="15:30" x14ac:dyDescent="0.25">
      <c r="O884" s="62"/>
      <c r="P884" s="62"/>
      <c r="Q884" s="62"/>
      <c r="AB884" s="117"/>
      <c r="AC884" s="117"/>
      <c r="AD884" s="117"/>
    </row>
    <row r="885" spans="15:30" x14ac:dyDescent="0.25">
      <c r="O885" s="62"/>
      <c r="P885" s="62"/>
      <c r="Q885" s="62"/>
      <c r="AB885" s="117"/>
      <c r="AC885" s="117"/>
      <c r="AD885" s="117"/>
    </row>
    <row r="886" spans="15:30" x14ac:dyDescent="0.25">
      <c r="O886" s="62"/>
      <c r="P886" s="62"/>
      <c r="Q886" s="62"/>
      <c r="AB886" s="117"/>
      <c r="AC886" s="117"/>
      <c r="AD886" s="117"/>
    </row>
    <row r="887" spans="15:30" x14ac:dyDescent="0.25">
      <c r="O887" s="62"/>
      <c r="P887" s="62"/>
      <c r="Q887" s="62"/>
      <c r="AB887" s="117"/>
      <c r="AC887" s="117"/>
      <c r="AD887" s="117"/>
    </row>
    <row r="888" spans="15:30" x14ac:dyDescent="0.25">
      <c r="O888" s="62"/>
      <c r="P888" s="62"/>
      <c r="Q888" s="62"/>
      <c r="AB888" s="117"/>
      <c r="AC888" s="117"/>
      <c r="AD888" s="117"/>
    </row>
    <row r="889" spans="15:30" x14ac:dyDescent="0.25">
      <c r="O889" s="62"/>
      <c r="P889" s="62"/>
      <c r="Q889" s="62"/>
      <c r="AB889" s="117"/>
      <c r="AC889" s="117"/>
      <c r="AD889" s="117"/>
    </row>
    <row r="890" spans="15:30" x14ac:dyDescent="0.25">
      <c r="O890" s="62"/>
      <c r="P890" s="62"/>
      <c r="Q890" s="62"/>
      <c r="AB890" s="117"/>
      <c r="AC890" s="117"/>
      <c r="AD890" s="117"/>
    </row>
    <row r="891" spans="15:30" x14ac:dyDescent="0.25">
      <c r="O891" s="62"/>
      <c r="P891" s="62"/>
      <c r="Q891" s="62"/>
      <c r="AB891" s="117"/>
      <c r="AC891" s="117"/>
      <c r="AD891" s="117"/>
    </row>
    <row r="892" spans="15:30" x14ac:dyDescent="0.25">
      <c r="O892" s="62"/>
      <c r="P892" s="62"/>
      <c r="Q892" s="62"/>
      <c r="AB892" s="117"/>
      <c r="AC892" s="117"/>
      <c r="AD892" s="117"/>
    </row>
    <row r="893" spans="15:30" x14ac:dyDescent="0.25">
      <c r="O893" s="62"/>
      <c r="P893" s="62"/>
      <c r="Q893" s="62"/>
      <c r="AB893" s="117"/>
      <c r="AC893" s="117"/>
      <c r="AD893" s="117"/>
    </row>
    <row r="894" spans="15:30" x14ac:dyDescent="0.25">
      <c r="O894" s="62"/>
      <c r="P894" s="62"/>
      <c r="Q894" s="62"/>
      <c r="AB894" s="117"/>
      <c r="AC894" s="117"/>
      <c r="AD894" s="117"/>
    </row>
    <row r="895" spans="15:30" x14ac:dyDescent="0.25">
      <c r="O895" s="62"/>
      <c r="P895" s="62"/>
      <c r="Q895" s="62"/>
      <c r="AB895" s="117"/>
      <c r="AC895" s="117"/>
      <c r="AD895" s="117"/>
    </row>
    <row r="896" spans="15:30" x14ac:dyDescent="0.25">
      <c r="O896" s="62"/>
      <c r="P896" s="62"/>
      <c r="Q896" s="62"/>
      <c r="AB896" s="117"/>
      <c r="AC896" s="117"/>
      <c r="AD896" s="117"/>
    </row>
    <row r="897" spans="15:30" x14ac:dyDescent="0.25">
      <c r="O897" s="62"/>
      <c r="P897" s="62"/>
      <c r="Q897" s="62"/>
      <c r="AB897" s="117"/>
      <c r="AC897" s="117"/>
      <c r="AD897" s="117"/>
    </row>
    <row r="898" spans="15:30" x14ac:dyDescent="0.25">
      <c r="O898" s="62"/>
      <c r="P898" s="62"/>
      <c r="Q898" s="62"/>
      <c r="AB898" s="117"/>
      <c r="AC898" s="117"/>
      <c r="AD898" s="117"/>
    </row>
    <row r="899" spans="15:30" x14ac:dyDescent="0.25">
      <c r="O899" s="62"/>
      <c r="P899" s="62"/>
      <c r="Q899" s="62"/>
      <c r="AB899" s="117"/>
      <c r="AC899" s="117"/>
      <c r="AD899" s="117"/>
    </row>
    <row r="900" spans="15:30" x14ac:dyDescent="0.25">
      <c r="O900" s="62"/>
      <c r="P900" s="62"/>
      <c r="Q900" s="62"/>
      <c r="AB900" s="117"/>
      <c r="AC900" s="117"/>
      <c r="AD900" s="117"/>
    </row>
    <row r="901" spans="15:30" x14ac:dyDescent="0.25">
      <c r="O901" s="62"/>
      <c r="P901" s="62"/>
      <c r="Q901" s="62"/>
      <c r="AB901" s="117"/>
      <c r="AC901" s="117"/>
      <c r="AD901" s="117"/>
    </row>
    <row r="902" spans="15:30" x14ac:dyDescent="0.25">
      <c r="O902" s="62"/>
      <c r="P902" s="62"/>
      <c r="Q902" s="62"/>
      <c r="AB902" s="117"/>
      <c r="AC902" s="117"/>
      <c r="AD902" s="117"/>
    </row>
    <row r="903" spans="15:30" x14ac:dyDescent="0.25">
      <c r="O903" s="62"/>
      <c r="P903" s="62"/>
      <c r="Q903" s="62"/>
      <c r="AB903" s="117"/>
      <c r="AC903" s="117"/>
      <c r="AD903" s="117"/>
    </row>
    <row r="904" spans="15:30" x14ac:dyDescent="0.25">
      <c r="O904" s="62"/>
      <c r="P904" s="62"/>
      <c r="Q904" s="62"/>
      <c r="AB904" s="117"/>
      <c r="AC904" s="117"/>
      <c r="AD904" s="117"/>
    </row>
    <row r="905" spans="15:30" x14ac:dyDescent="0.25">
      <c r="O905" s="62"/>
      <c r="P905" s="62"/>
      <c r="Q905" s="62"/>
      <c r="AB905" s="117"/>
      <c r="AC905" s="117"/>
      <c r="AD905" s="117"/>
    </row>
    <row r="906" spans="15:30" x14ac:dyDescent="0.25">
      <c r="O906" s="62"/>
      <c r="P906" s="62"/>
      <c r="Q906" s="62"/>
      <c r="AB906" s="117"/>
      <c r="AC906" s="117"/>
      <c r="AD906" s="117"/>
    </row>
    <row r="907" spans="15:30" x14ac:dyDescent="0.25">
      <c r="O907" s="62"/>
      <c r="P907" s="62"/>
      <c r="Q907" s="62"/>
      <c r="AB907" s="117"/>
      <c r="AC907" s="117"/>
      <c r="AD907" s="117"/>
    </row>
    <row r="908" spans="15:30" x14ac:dyDescent="0.25">
      <c r="O908" s="62"/>
      <c r="P908" s="62"/>
      <c r="Q908" s="62"/>
      <c r="AB908" s="117"/>
      <c r="AC908" s="117"/>
      <c r="AD908" s="117"/>
    </row>
    <row r="909" spans="15:30" x14ac:dyDescent="0.25">
      <c r="O909" s="62"/>
      <c r="P909" s="62"/>
      <c r="Q909" s="62"/>
      <c r="AB909" s="117"/>
      <c r="AC909" s="117"/>
      <c r="AD909" s="117"/>
    </row>
    <row r="910" spans="15:30" x14ac:dyDescent="0.25">
      <c r="O910" s="62"/>
      <c r="P910" s="62"/>
      <c r="Q910" s="62"/>
      <c r="AB910" s="117"/>
      <c r="AC910" s="117"/>
      <c r="AD910" s="117"/>
    </row>
    <row r="911" spans="15:30" x14ac:dyDescent="0.25">
      <c r="O911" s="62"/>
      <c r="P911" s="62"/>
      <c r="Q911" s="62"/>
      <c r="AB911" s="117"/>
      <c r="AC911" s="117"/>
      <c r="AD911" s="117"/>
    </row>
    <row r="912" spans="15:30" x14ac:dyDescent="0.25">
      <c r="O912" s="62"/>
      <c r="P912" s="62"/>
      <c r="Q912" s="62"/>
      <c r="AB912" s="117"/>
      <c r="AC912" s="117"/>
      <c r="AD912" s="117"/>
    </row>
    <row r="913" spans="15:30" x14ac:dyDescent="0.25">
      <c r="O913" s="62"/>
      <c r="P913" s="62"/>
      <c r="Q913" s="62"/>
      <c r="AB913" s="117"/>
      <c r="AC913" s="117"/>
      <c r="AD913" s="117"/>
    </row>
    <row r="914" spans="15:30" x14ac:dyDescent="0.25">
      <c r="O914" s="62"/>
      <c r="P914" s="62"/>
      <c r="Q914" s="62"/>
      <c r="AB914" s="117"/>
      <c r="AC914" s="117"/>
      <c r="AD914" s="117"/>
    </row>
    <row r="915" spans="15:30" x14ac:dyDescent="0.25">
      <c r="O915" s="62"/>
      <c r="P915" s="62"/>
      <c r="Q915" s="62"/>
      <c r="AB915" s="117"/>
      <c r="AC915" s="117"/>
      <c r="AD915" s="117"/>
    </row>
    <row r="916" spans="15:30" x14ac:dyDescent="0.25">
      <c r="O916" s="62"/>
      <c r="P916" s="62"/>
      <c r="Q916" s="62"/>
      <c r="AB916" s="117"/>
      <c r="AC916" s="117"/>
      <c r="AD916" s="117"/>
    </row>
    <row r="917" spans="15:30" x14ac:dyDescent="0.25">
      <c r="O917" s="62"/>
      <c r="P917" s="62"/>
      <c r="Q917" s="62"/>
      <c r="AB917" s="117"/>
      <c r="AC917" s="117"/>
      <c r="AD917" s="117"/>
    </row>
    <row r="918" spans="15:30" x14ac:dyDescent="0.25">
      <c r="O918" s="62"/>
      <c r="P918" s="62"/>
      <c r="Q918" s="62"/>
      <c r="AB918" s="117"/>
      <c r="AC918" s="117"/>
      <c r="AD918" s="117"/>
    </row>
    <row r="919" spans="15:30" x14ac:dyDescent="0.25">
      <c r="O919" s="62"/>
      <c r="P919" s="62"/>
      <c r="Q919" s="62"/>
      <c r="AB919" s="117"/>
      <c r="AC919" s="117"/>
      <c r="AD919" s="117"/>
    </row>
    <row r="920" spans="15:30" x14ac:dyDescent="0.25">
      <c r="O920" s="62"/>
      <c r="P920" s="62"/>
      <c r="Q920" s="62"/>
      <c r="AB920" s="117"/>
      <c r="AC920" s="117"/>
      <c r="AD920" s="117"/>
    </row>
    <row r="921" spans="15:30" x14ac:dyDescent="0.25">
      <c r="O921" s="62"/>
      <c r="P921" s="62"/>
      <c r="Q921" s="62"/>
      <c r="AB921" s="117"/>
      <c r="AC921" s="117"/>
      <c r="AD921" s="117"/>
    </row>
    <row r="922" spans="15:30" x14ac:dyDescent="0.25">
      <c r="O922" s="62"/>
      <c r="P922" s="62"/>
      <c r="Q922" s="62"/>
      <c r="AB922" s="117"/>
      <c r="AC922" s="117"/>
      <c r="AD922" s="117"/>
    </row>
    <row r="923" spans="15:30" x14ac:dyDescent="0.25">
      <c r="O923" s="62"/>
      <c r="P923" s="62"/>
      <c r="Q923" s="62"/>
      <c r="AB923" s="117"/>
      <c r="AC923" s="117"/>
      <c r="AD923" s="117"/>
    </row>
    <row r="924" spans="15:30" x14ac:dyDescent="0.25">
      <c r="O924" s="62"/>
      <c r="P924" s="62"/>
      <c r="Q924" s="62"/>
      <c r="AB924" s="117"/>
      <c r="AC924" s="117"/>
      <c r="AD924" s="117"/>
    </row>
    <row r="925" spans="15:30" x14ac:dyDescent="0.25">
      <c r="O925" s="62"/>
      <c r="P925" s="62"/>
      <c r="Q925" s="62"/>
      <c r="AB925" s="117"/>
      <c r="AC925" s="117"/>
      <c r="AD925" s="117"/>
    </row>
    <row r="926" spans="15:30" x14ac:dyDescent="0.25">
      <c r="O926" s="62"/>
      <c r="P926" s="62"/>
      <c r="Q926" s="62"/>
      <c r="AB926" s="117"/>
      <c r="AC926" s="117"/>
      <c r="AD926" s="117"/>
    </row>
    <row r="927" spans="15:30" x14ac:dyDescent="0.25">
      <c r="O927" s="62"/>
      <c r="P927" s="62"/>
      <c r="Q927" s="62"/>
      <c r="AB927" s="117"/>
      <c r="AC927" s="117"/>
      <c r="AD927" s="117"/>
    </row>
    <row r="928" spans="15:30" x14ac:dyDescent="0.25">
      <c r="O928" s="62"/>
      <c r="P928" s="62"/>
      <c r="Q928" s="62"/>
      <c r="AB928" s="117"/>
      <c r="AC928" s="117"/>
      <c r="AD928" s="117"/>
    </row>
    <row r="929" spans="15:30" x14ac:dyDescent="0.25">
      <c r="O929" s="62"/>
      <c r="P929" s="62"/>
      <c r="Q929" s="62"/>
      <c r="AB929" s="117"/>
      <c r="AC929" s="117"/>
      <c r="AD929" s="117"/>
    </row>
    <row r="930" spans="15:30" x14ac:dyDescent="0.25">
      <c r="O930" s="62"/>
      <c r="P930" s="62"/>
      <c r="Q930" s="62"/>
      <c r="AB930" s="117"/>
      <c r="AC930" s="117"/>
      <c r="AD930" s="117"/>
    </row>
    <row r="931" spans="15:30" x14ac:dyDescent="0.25">
      <c r="O931" s="62"/>
      <c r="P931" s="62"/>
      <c r="Q931" s="62"/>
      <c r="AB931" s="117"/>
      <c r="AC931" s="117"/>
      <c r="AD931" s="117"/>
    </row>
    <row r="932" spans="15:30" x14ac:dyDescent="0.25">
      <c r="O932" s="62"/>
      <c r="P932" s="62"/>
      <c r="Q932" s="62"/>
      <c r="AB932" s="117"/>
      <c r="AC932" s="117"/>
      <c r="AD932" s="117"/>
    </row>
    <row r="933" spans="15:30" x14ac:dyDescent="0.25">
      <c r="O933" s="62"/>
      <c r="P933" s="62"/>
      <c r="Q933" s="62"/>
      <c r="AB933" s="117"/>
      <c r="AC933" s="117"/>
      <c r="AD933" s="117"/>
    </row>
    <row r="934" spans="15:30" x14ac:dyDescent="0.25">
      <c r="O934" s="62"/>
      <c r="P934" s="62"/>
      <c r="Q934" s="62"/>
      <c r="AB934" s="117"/>
      <c r="AC934" s="117"/>
      <c r="AD934" s="117"/>
    </row>
    <row r="935" spans="15:30" x14ac:dyDescent="0.25">
      <c r="O935" s="62"/>
      <c r="P935" s="62"/>
      <c r="Q935" s="62"/>
      <c r="AB935" s="117"/>
      <c r="AC935" s="117"/>
      <c r="AD935" s="117"/>
    </row>
    <row r="936" spans="15:30" x14ac:dyDescent="0.25">
      <c r="O936" s="62"/>
      <c r="P936" s="62"/>
      <c r="Q936" s="62"/>
      <c r="AB936" s="117"/>
      <c r="AC936" s="117"/>
      <c r="AD936" s="117"/>
    </row>
    <row r="937" spans="15:30" x14ac:dyDescent="0.25">
      <c r="O937" s="62"/>
      <c r="P937" s="62"/>
      <c r="Q937" s="62"/>
      <c r="AB937" s="117"/>
      <c r="AC937" s="117"/>
      <c r="AD937" s="117"/>
    </row>
    <row r="938" spans="15:30" x14ac:dyDescent="0.25">
      <c r="O938" s="62"/>
      <c r="P938" s="62"/>
      <c r="Q938" s="62"/>
      <c r="AB938" s="117"/>
      <c r="AC938" s="117"/>
      <c r="AD938" s="117"/>
    </row>
    <row r="939" spans="15:30" x14ac:dyDescent="0.25">
      <c r="O939" s="62"/>
      <c r="P939" s="62"/>
      <c r="Q939" s="62"/>
      <c r="AB939" s="117"/>
      <c r="AC939" s="117"/>
      <c r="AD939" s="117"/>
    </row>
    <row r="940" spans="15:30" x14ac:dyDescent="0.25">
      <c r="O940" s="62"/>
      <c r="P940" s="62"/>
      <c r="Q940" s="62"/>
      <c r="AB940" s="117"/>
      <c r="AC940" s="117"/>
      <c r="AD940" s="117"/>
    </row>
    <row r="941" spans="15:30" x14ac:dyDescent="0.25">
      <c r="O941" s="62"/>
      <c r="P941" s="62"/>
      <c r="Q941" s="62"/>
      <c r="AB941" s="117"/>
      <c r="AC941" s="117"/>
      <c r="AD941" s="117"/>
    </row>
    <row r="942" spans="15:30" x14ac:dyDescent="0.25">
      <c r="O942" s="62"/>
      <c r="P942" s="62"/>
      <c r="Q942" s="62"/>
      <c r="AB942" s="117"/>
      <c r="AC942" s="117"/>
      <c r="AD942" s="117"/>
    </row>
    <row r="943" spans="15:30" x14ac:dyDescent="0.25">
      <c r="O943" s="62"/>
      <c r="P943" s="62"/>
      <c r="Q943" s="62"/>
      <c r="AB943" s="117"/>
      <c r="AC943" s="117"/>
      <c r="AD943" s="117"/>
    </row>
    <row r="944" spans="15:30" x14ac:dyDescent="0.25">
      <c r="O944" s="62"/>
      <c r="P944" s="62"/>
      <c r="Q944" s="62"/>
      <c r="AB944" s="117"/>
      <c r="AC944" s="117"/>
      <c r="AD944" s="117"/>
    </row>
    <row r="945" spans="15:30" x14ac:dyDescent="0.25">
      <c r="O945" s="62"/>
      <c r="P945" s="62"/>
      <c r="Q945" s="62"/>
      <c r="AB945" s="117"/>
      <c r="AC945" s="117"/>
      <c r="AD945" s="117"/>
    </row>
    <row r="946" spans="15:30" x14ac:dyDescent="0.25">
      <c r="O946" s="62"/>
      <c r="P946" s="62"/>
      <c r="Q946" s="62"/>
      <c r="AB946" s="117"/>
      <c r="AC946" s="117"/>
      <c r="AD946" s="117"/>
    </row>
    <row r="947" spans="15:30" x14ac:dyDescent="0.25">
      <c r="O947" s="62"/>
      <c r="P947" s="62"/>
      <c r="Q947" s="62"/>
      <c r="AB947" s="117"/>
      <c r="AC947" s="117"/>
      <c r="AD947" s="117"/>
    </row>
    <row r="948" spans="15:30" x14ac:dyDescent="0.25">
      <c r="O948" s="62"/>
      <c r="P948" s="62"/>
      <c r="Q948" s="62"/>
      <c r="AB948" s="117"/>
      <c r="AC948" s="117"/>
      <c r="AD948" s="117"/>
    </row>
    <row r="949" spans="15:30" x14ac:dyDescent="0.25">
      <c r="O949" s="62"/>
      <c r="P949" s="62"/>
      <c r="Q949" s="62"/>
      <c r="AB949" s="117"/>
      <c r="AC949" s="117"/>
      <c r="AD949" s="117"/>
    </row>
    <row r="950" spans="15:30" x14ac:dyDescent="0.25">
      <c r="O950" s="62"/>
      <c r="P950" s="62"/>
      <c r="Q950" s="62"/>
      <c r="AB950" s="117"/>
      <c r="AC950" s="117"/>
      <c r="AD950" s="117"/>
    </row>
    <row r="951" spans="15:30" x14ac:dyDescent="0.25">
      <c r="O951" s="62"/>
      <c r="P951" s="62"/>
      <c r="Q951" s="62"/>
      <c r="AB951" s="117"/>
      <c r="AC951" s="117"/>
      <c r="AD951" s="117"/>
    </row>
    <row r="952" spans="15:30" x14ac:dyDescent="0.25">
      <c r="O952" s="62"/>
      <c r="P952" s="62"/>
      <c r="Q952" s="62"/>
      <c r="AB952" s="117"/>
      <c r="AC952" s="117"/>
      <c r="AD952" s="117"/>
    </row>
    <row r="953" spans="15:30" x14ac:dyDescent="0.25">
      <c r="O953" s="62"/>
      <c r="P953" s="62"/>
      <c r="Q953" s="62"/>
      <c r="AB953" s="117"/>
      <c r="AC953" s="117"/>
      <c r="AD953" s="117"/>
    </row>
    <row r="954" spans="15:30" x14ac:dyDescent="0.25">
      <c r="O954" s="62"/>
      <c r="P954" s="62"/>
      <c r="Q954" s="62"/>
      <c r="AB954" s="117"/>
      <c r="AC954" s="117"/>
      <c r="AD954" s="117"/>
    </row>
    <row r="955" spans="15:30" x14ac:dyDescent="0.25">
      <c r="O955" s="62"/>
      <c r="P955" s="62"/>
      <c r="Q955" s="62"/>
      <c r="AB955" s="117"/>
      <c r="AC955" s="117"/>
      <c r="AD955" s="117"/>
    </row>
    <row r="956" spans="15:30" x14ac:dyDescent="0.25">
      <c r="O956" s="62"/>
      <c r="P956" s="62"/>
      <c r="Q956" s="62"/>
      <c r="AB956" s="117"/>
      <c r="AC956" s="117"/>
      <c r="AD956" s="117"/>
    </row>
    <row r="957" spans="15:30" x14ac:dyDescent="0.25">
      <c r="O957" s="62"/>
      <c r="P957" s="62"/>
      <c r="Q957" s="62"/>
      <c r="AB957" s="117"/>
      <c r="AC957" s="117"/>
      <c r="AD957" s="117"/>
    </row>
    <row r="958" spans="15:30" x14ac:dyDescent="0.25">
      <c r="O958" s="62"/>
      <c r="P958" s="62"/>
      <c r="Q958" s="62"/>
      <c r="AB958" s="117"/>
      <c r="AC958" s="117"/>
      <c r="AD958" s="117"/>
    </row>
    <row r="959" spans="15:30" x14ac:dyDescent="0.25">
      <c r="O959" s="62"/>
      <c r="P959" s="62"/>
      <c r="Q959" s="62"/>
      <c r="AB959" s="117"/>
      <c r="AC959" s="117"/>
      <c r="AD959" s="117"/>
    </row>
    <row r="960" spans="15:30" x14ac:dyDescent="0.25">
      <c r="O960" s="62"/>
      <c r="P960" s="62"/>
      <c r="Q960" s="62"/>
      <c r="AB960" s="117"/>
      <c r="AC960" s="117"/>
      <c r="AD960" s="117"/>
    </row>
    <row r="961" spans="15:30" x14ac:dyDescent="0.25">
      <c r="O961" s="62"/>
      <c r="P961" s="62"/>
      <c r="Q961" s="62"/>
      <c r="AB961" s="117"/>
      <c r="AC961" s="117"/>
      <c r="AD961" s="117"/>
    </row>
    <row r="962" spans="15:30" x14ac:dyDescent="0.25">
      <c r="O962" s="62"/>
      <c r="P962" s="62"/>
      <c r="Q962" s="62"/>
      <c r="AB962" s="117"/>
      <c r="AC962" s="117"/>
      <c r="AD962" s="117"/>
    </row>
    <row r="963" spans="15:30" x14ac:dyDescent="0.25">
      <c r="O963" s="62"/>
      <c r="P963" s="62"/>
      <c r="Q963" s="62"/>
      <c r="AB963" s="117"/>
      <c r="AC963" s="117"/>
      <c r="AD963" s="117"/>
    </row>
    <row r="964" spans="15:30" x14ac:dyDescent="0.25">
      <c r="O964" s="62"/>
      <c r="P964" s="62"/>
      <c r="Q964" s="62"/>
      <c r="AB964" s="117"/>
      <c r="AC964" s="117"/>
      <c r="AD964" s="117"/>
    </row>
    <row r="965" spans="15:30" x14ac:dyDescent="0.25">
      <c r="O965" s="62"/>
      <c r="P965" s="62"/>
      <c r="Q965" s="62"/>
      <c r="AB965" s="117"/>
      <c r="AC965" s="117"/>
      <c r="AD965" s="117"/>
    </row>
    <row r="966" spans="15:30" x14ac:dyDescent="0.25">
      <c r="O966" s="62"/>
      <c r="P966" s="62"/>
      <c r="Q966" s="62"/>
      <c r="AB966" s="117"/>
      <c r="AC966" s="117"/>
      <c r="AD966" s="117"/>
    </row>
    <row r="967" spans="15:30" x14ac:dyDescent="0.25">
      <c r="O967" s="62"/>
      <c r="P967" s="62"/>
      <c r="Q967" s="62"/>
      <c r="AB967" s="117"/>
      <c r="AC967" s="117"/>
      <c r="AD967" s="117"/>
    </row>
    <row r="968" spans="15:30" x14ac:dyDescent="0.25">
      <c r="O968" s="62"/>
      <c r="P968" s="62"/>
      <c r="Q968" s="62"/>
      <c r="AB968" s="117"/>
      <c r="AC968" s="117"/>
      <c r="AD968" s="117"/>
    </row>
    <row r="969" spans="15:30" x14ac:dyDescent="0.25">
      <c r="O969" s="62"/>
      <c r="P969" s="62"/>
      <c r="Q969" s="62"/>
      <c r="AB969" s="117"/>
      <c r="AC969" s="117"/>
      <c r="AD969" s="117"/>
    </row>
    <row r="970" spans="15:30" x14ac:dyDescent="0.25">
      <c r="O970" s="62"/>
      <c r="P970" s="62"/>
      <c r="Q970" s="62"/>
      <c r="AB970" s="117"/>
      <c r="AC970" s="117"/>
      <c r="AD970" s="117"/>
    </row>
    <row r="971" spans="15:30" x14ac:dyDescent="0.25">
      <c r="O971" s="62"/>
      <c r="P971" s="62"/>
      <c r="Q971" s="62"/>
      <c r="AB971" s="117"/>
      <c r="AC971" s="117"/>
      <c r="AD971" s="117"/>
    </row>
    <row r="972" spans="15:30" x14ac:dyDescent="0.25">
      <c r="O972" s="62"/>
      <c r="P972" s="62"/>
      <c r="Q972" s="62"/>
      <c r="AB972" s="117"/>
      <c r="AC972" s="117"/>
      <c r="AD972" s="117"/>
    </row>
    <row r="973" spans="15:30" x14ac:dyDescent="0.25">
      <c r="O973" s="62"/>
      <c r="P973" s="62"/>
      <c r="Q973" s="62"/>
      <c r="AB973" s="117"/>
      <c r="AC973" s="117"/>
      <c r="AD973" s="117"/>
    </row>
    <row r="974" spans="15:30" x14ac:dyDescent="0.25">
      <c r="O974" s="62"/>
      <c r="P974" s="62"/>
      <c r="Q974" s="62"/>
      <c r="AB974" s="117"/>
      <c r="AC974" s="117"/>
      <c r="AD974" s="117"/>
    </row>
    <row r="975" spans="15:30" x14ac:dyDescent="0.25">
      <c r="O975" s="62"/>
      <c r="P975" s="62"/>
      <c r="Q975" s="62"/>
      <c r="AB975" s="117"/>
      <c r="AC975" s="117"/>
      <c r="AD975" s="117"/>
    </row>
    <row r="976" spans="15:30" x14ac:dyDescent="0.25">
      <c r="O976" s="62"/>
      <c r="P976" s="62"/>
      <c r="Q976" s="62"/>
      <c r="AB976" s="117"/>
      <c r="AC976" s="117"/>
      <c r="AD976" s="117"/>
    </row>
    <row r="977" spans="15:30" x14ac:dyDescent="0.25">
      <c r="O977" s="62"/>
      <c r="P977" s="62"/>
      <c r="Q977" s="62"/>
      <c r="AB977" s="117"/>
      <c r="AC977" s="117"/>
      <c r="AD977" s="117"/>
    </row>
    <row r="978" spans="15:30" x14ac:dyDescent="0.25">
      <c r="O978" s="62"/>
      <c r="P978" s="62"/>
      <c r="Q978" s="62"/>
      <c r="AB978" s="117"/>
      <c r="AC978" s="117"/>
      <c r="AD978" s="117"/>
    </row>
    <row r="979" spans="15:30" x14ac:dyDescent="0.25">
      <c r="O979" s="62"/>
      <c r="P979" s="62"/>
      <c r="Q979" s="62"/>
      <c r="AB979" s="117"/>
      <c r="AC979" s="117"/>
      <c r="AD979" s="117"/>
    </row>
    <row r="980" spans="15:30" x14ac:dyDescent="0.25">
      <c r="O980" s="62"/>
      <c r="P980" s="62"/>
      <c r="Q980" s="62"/>
      <c r="AB980" s="117"/>
      <c r="AC980" s="117"/>
      <c r="AD980" s="117"/>
    </row>
    <row r="981" spans="15:30" x14ac:dyDescent="0.25">
      <c r="O981" s="62"/>
      <c r="P981" s="62"/>
      <c r="Q981" s="62"/>
      <c r="AB981" s="117"/>
      <c r="AC981" s="117"/>
      <c r="AD981" s="117"/>
    </row>
    <row r="982" spans="15:30" x14ac:dyDescent="0.25">
      <c r="O982" s="62"/>
      <c r="P982" s="62"/>
      <c r="Q982" s="62"/>
      <c r="AB982" s="117"/>
      <c r="AC982" s="117"/>
      <c r="AD982" s="117"/>
    </row>
    <row r="983" spans="15:30" x14ac:dyDescent="0.25">
      <c r="O983" s="62"/>
      <c r="P983" s="62"/>
      <c r="Q983" s="62"/>
      <c r="AB983" s="117"/>
      <c r="AC983" s="117"/>
      <c r="AD983" s="117"/>
    </row>
    <row r="984" spans="15:30" x14ac:dyDescent="0.25">
      <c r="O984" s="62"/>
      <c r="P984" s="62"/>
      <c r="Q984" s="62"/>
      <c r="AB984" s="117"/>
      <c r="AC984" s="117"/>
      <c r="AD984" s="117"/>
    </row>
    <row r="985" spans="15:30" x14ac:dyDescent="0.25">
      <c r="O985" s="62"/>
      <c r="P985" s="62"/>
      <c r="Q985" s="62"/>
      <c r="AB985" s="117"/>
      <c r="AC985" s="117"/>
      <c r="AD985" s="117"/>
    </row>
    <row r="986" spans="15:30" x14ac:dyDescent="0.25">
      <c r="O986" s="62"/>
      <c r="P986" s="62"/>
      <c r="Q986" s="62"/>
      <c r="AB986" s="117"/>
      <c r="AC986" s="117"/>
      <c r="AD986" s="117"/>
    </row>
    <row r="987" spans="15:30" x14ac:dyDescent="0.25">
      <c r="O987" s="62"/>
      <c r="P987" s="62"/>
      <c r="Q987" s="62"/>
      <c r="AB987" s="117"/>
      <c r="AC987" s="117"/>
      <c r="AD987" s="117"/>
    </row>
    <row r="988" spans="15:30" x14ac:dyDescent="0.25">
      <c r="O988" s="62"/>
      <c r="P988" s="62"/>
      <c r="Q988" s="62"/>
      <c r="AB988" s="117"/>
      <c r="AC988" s="117"/>
      <c r="AD988" s="117"/>
    </row>
    <row r="989" spans="15:30" x14ac:dyDescent="0.25">
      <c r="O989" s="62"/>
      <c r="P989" s="62"/>
      <c r="Q989" s="62"/>
      <c r="AB989" s="117"/>
      <c r="AC989" s="117"/>
      <c r="AD989" s="117"/>
    </row>
    <row r="990" spans="15:30" x14ac:dyDescent="0.25">
      <c r="O990" s="62"/>
      <c r="P990" s="62"/>
      <c r="Q990" s="62"/>
      <c r="AB990" s="117"/>
      <c r="AC990" s="117"/>
      <c r="AD990" s="117"/>
    </row>
    <row r="991" spans="15:30" x14ac:dyDescent="0.25">
      <c r="O991" s="62"/>
      <c r="P991" s="62"/>
      <c r="Q991" s="62"/>
      <c r="AB991" s="117"/>
      <c r="AC991" s="117"/>
      <c r="AD991" s="117"/>
    </row>
    <row r="992" spans="15:30" x14ac:dyDescent="0.25">
      <c r="O992" s="62"/>
      <c r="P992" s="62"/>
      <c r="Q992" s="62"/>
      <c r="AB992" s="117"/>
      <c r="AC992" s="117"/>
      <c r="AD992" s="117"/>
    </row>
    <row r="993" spans="15:30" x14ac:dyDescent="0.25">
      <c r="O993" s="62"/>
      <c r="P993" s="62"/>
      <c r="Q993" s="62"/>
      <c r="AB993" s="117"/>
      <c r="AC993" s="117"/>
      <c r="AD993" s="117"/>
    </row>
    <row r="994" spans="15:30" x14ac:dyDescent="0.25">
      <c r="O994" s="62"/>
      <c r="P994" s="62"/>
      <c r="Q994" s="62"/>
      <c r="AB994" s="117"/>
      <c r="AC994" s="117"/>
      <c r="AD994" s="117"/>
    </row>
    <row r="995" spans="15:30" x14ac:dyDescent="0.25">
      <c r="O995" s="62"/>
      <c r="P995" s="62"/>
      <c r="Q995" s="62"/>
      <c r="AB995" s="117"/>
      <c r="AC995" s="117"/>
      <c r="AD995" s="117"/>
    </row>
    <row r="996" spans="15:30" x14ac:dyDescent="0.25">
      <c r="O996" s="62"/>
      <c r="P996" s="62"/>
      <c r="Q996" s="62"/>
      <c r="AB996" s="117"/>
      <c r="AC996" s="117"/>
      <c r="AD996" s="117"/>
    </row>
    <row r="997" spans="15:30" x14ac:dyDescent="0.25">
      <c r="O997" s="62"/>
      <c r="P997" s="62"/>
      <c r="Q997" s="62"/>
      <c r="AB997" s="117"/>
      <c r="AC997" s="117"/>
      <c r="AD997" s="117"/>
    </row>
    <row r="998" spans="15:30" x14ac:dyDescent="0.25">
      <c r="O998" s="62"/>
      <c r="P998" s="62"/>
      <c r="Q998" s="62"/>
      <c r="AB998" s="117"/>
      <c r="AC998" s="117"/>
      <c r="AD998" s="117"/>
    </row>
    <row r="999" spans="15:30" x14ac:dyDescent="0.25">
      <c r="O999" s="62"/>
      <c r="P999" s="62"/>
      <c r="Q999" s="62"/>
      <c r="AB999" s="117"/>
      <c r="AC999" s="117"/>
      <c r="AD999" s="117"/>
    </row>
    <row r="1000" spans="15:30" x14ac:dyDescent="0.25">
      <c r="O1000" s="62"/>
      <c r="P1000" s="62"/>
      <c r="Q1000" s="62"/>
      <c r="AB1000" s="117"/>
      <c r="AC1000" s="117"/>
      <c r="AD1000" s="117"/>
    </row>
    <row r="1001" spans="15:30" x14ac:dyDescent="0.25">
      <c r="O1001" s="62"/>
      <c r="P1001" s="62"/>
      <c r="Q1001" s="62"/>
      <c r="AB1001" s="117"/>
      <c r="AC1001" s="117"/>
      <c r="AD1001" s="117"/>
    </row>
    <row r="1002" spans="15:30" x14ac:dyDescent="0.25">
      <c r="O1002" s="62"/>
      <c r="P1002" s="62"/>
      <c r="Q1002" s="62"/>
      <c r="AB1002" s="117"/>
      <c r="AC1002" s="117"/>
      <c r="AD1002" s="117"/>
    </row>
    <row r="1003" spans="15:30" x14ac:dyDescent="0.25">
      <c r="O1003" s="62"/>
      <c r="P1003" s="62"/>
      <c r="Q1003" s="62"/>
      <c r="AB1003" s="117"/>
      <c r="AC1003" s="117"/>
      <c r="AD1003" s="117"/>
    </row>
    <row r="1004" spans="15:30" x14ac:dyDescent="0.25">
      <c r="O1004" s="62"/>
      <c r="P1004" s="62"/>
      <c r="Q1004" s="62"/>
      <c r="AB1004" s="117"/>
      <c r="AC1004" s="117"/>
      <c r="AD1004" s="117"/>
    </row>
    <row r="1005" spans="15:30" x14ac:dyDescent="0.25">
      <c r="O1005" s="62"/>
      <c r="P1005" s="62"/>
      <c r="Q1005" s="62"/>
      <c r="AB1005" s="117"/>
      <c r="AC1005" s="117"/>
      <c r="AD1005" s="117"/>
    </row>
    <row r="1006" spans="15:30" x14ac:dyDescent="0.25">
      <c r="O1006" s="62"/>
      <c r="P1006" s="62"/>
      <c r="Q1006" s="62"/>
      <c r="AB1006" s="117"/>
      <c r="AC1006" s="117"/>
      <c r="AD1006" s="117"/>
    </row>
    <row r="1007" spans="15:30" x14ac:dyDescent="0.25">
      <c r="O1007" s="62"/>
      <c r="P1007" s="62"/>
      <c r="Q1007" s="62"/>
      <c r="AB1007" s="117"/>
      <c r="AC1007" s="117"/>
      <c r="AD1007" s="117"/>
    </row>
    <row r="1008" spans="15:30" x14ac:dyDescent="0.25">
      <c r="O1008" s="62"/>
      <c r="P1008" s="62"/>
      <c r="Q1008" s="62"/>
      <c r="AB1008" s="117"/>
      <c r="AC1008" s="117"/>
      <c r="AD1008" s="117"/>
    </row>
    <row r="1009" spans="15:30" x14ac:dyDescent="0.25">
      <c r="O1009" s="62"/>
      <c r="P1009" s="62"/>
      <c r="Q1009" s="62"/>
      <c r="AB1009" s="117"/>
      <c r="AC1009" s="117"/>
      <c r="AD1009" s="117"/>
    </row>
    <row r="1010" spans="15:30" x14ac:dyDescent="0.25">
      <c r="O1010" s="62"/>
      <c r="P1010" s="62"/>
      <c r="Q1010" s="62"/>
      <c r="AB1010" s="117"/>
      <c r="AC1010" s="117"/>
      <c r="AD1010" s="117"/>
    </row>
    <row r="1011" spans="15:30" x14ac:dyDescent="0.25">
      <c r="O1011" s="62"/>
      <c r="P1011" s="62"/>
      <c r="Q1011" s="62"/>
      <c r="AB1011" s="117"/>
      <c r="AC1011" s="117"/>
      <c r="AD1011" s="117"/>
    </row>
    <row r="1012" spans="15:30" x14ac:dyDescent="0.25">
      <c r="O1012" s="62"/>
      <c r="P1012" s="62"/>
      <c r="Q1012" s="62"/>
      <c r="AB1012" s="117"/>
      <c r="AC1012" s="117"/>
      <c r="AD1012" s="117"/>
    </row>
    <row r="1013" spans="15:30" x14ac:dyDescent="0.25">
      <c r="O1013" s="62"/>
      <c r="P1013" s="62"/>
      <c r="Q1013" s="62"/>
      <c r="AB1013" s="117"/>
      <c r="AC1013" s="117"/>
      <c r="AD1013" s="117"/>
    </row>
    <row r="1014" spans="15:30" x14ac:dyDescent="0.25">
      <c r="O1014" s="62"/>
      <c r="P1014" s="62"/>
      <c r="Q1014" s="62"/>
      <c r="AB1014" s="117"/>
      <c r="AC1014" s="117"/>
      <c r="AD1014" s="117"/>
    </row>
    <row r="1015" spans="15:30" x14ac:dyDescent="0.25">
      <c r="O1015" s="62"/>
      <c r="P1015" s="62"/>
      <c r="Q1015" s="62"/>
      <c r="AB1015" s="117"/>
      <c r="AC1015" s="117"/>
      <c r="AD1015" s="117"/>
    </row>
    <row r="1016" spans="15:30" x14ac:dyDescent="0.25">
      <c r="O1016" s="62"/>
      <c r="P1016" s="62"/>
      <c r="Q1016" s="62"/>
      <c r="AB1016" s="117"/>
      <c r="AC1016" s="117"/>
      <c r="AD1016" s="117"/>
    </row>
    <row r="1017" spans="15:30" x14ac:dyDescent="0.25">
      <c r="O1017" s="62"/>
      <c r="P1017" s="62"/>
      <c r="Q1017" s="62"/>
      <c r="AB1017" s="117"/>
      <c r="AC1017" s="117"/>
      <c r="AD1017" s="117"/>
    </row>
    <row r="1018" spans="15:30" x14ac:dyDescent="0.25">
      <c r="O1018" s="62"/>
      <c r="P1018" s="62"/>
      <c r="Q1018" s="62"/>
      <c r="AB1018" s="117"/>
      <c r="AC1018" s="117"/>
      <c r="AD1018" s="117"/>
    </row>
    <row r="1019" spans="15:30" x14ac:dyDescent="0.25">
      <c r="O1019" s="62"/>
      <c r="P1019" s="62"/>
      <c r="Q1019" s="62"/>
      <c r="AB1019" s="117"/>
      <c r="AC1019" s="117"/>
      <c r="AD1019" s="117"/>
    </row>
    <row r="1020" spans="15:30" x14ac:dyDescent="0.25">
      <c r="O1020" s="62"/>
      <c r="P1020" s="62"/>
      <c r="Q1020" s="62"/>
      <c r="AB1020" s="117"/>
      <c r="AC1020" s="117"/>
      <c r="AD1020" s="117"/>
    </row>
    <row r="1021" spans="15:30" x14ac:dyDescent="0.25">
      <c r="O1021" s="62"/>
      <c r="P1021" s="62"/>
      <c r="Q1021" s="62"/>
      <c r="AB1021" s="117"/>
      <c r="AC1021" s="117"/>
      <c r="AD1021" s="117"/>
    </row>
    <row r="1022" spans="15:30" x14ac:dyDescent="0.25">
      <c r="O1022" s="62"/>
      <c r="P1022" s="62"/>
      <c r="Q1022" s="62"/>
      <c r="AB1022" s="117"/>
      <c r="AC1022" s="117"/>
      <c r="AD1022" s="117"/>
    </row>
    <row r="1023" spans="15:30" x14ac:dyDescent="0.25">
      <c r="O1023" s="62"/>
      <c r="P1023" s="62"/>
      <c r="Q1023" s="62"/>
      <c r="AB1023" s="117"/>
      <c r="AC1023" s="117"/>
      <c r="AD1023" s="117"/>
    </row>
    <row r="1024" spans="15:30" x14ac:dyDescent="0.25">
      <c r="O1024" s="62"/>
      <c r="P1024" s="62"/>
      <c r="Q1024" s="62"/>
      <c r="AB1024" s="117"/>
      <c r="AC1024" s="117"/>
      <c r="AD1024" s="117"/>
    </row>
    <row r="1025" spans="15:30" x14ac:dyDescent="0.25">
      <c r="O1025" s="62"/>
      <c r="P1025" s="62"/>
      <c r="Q1025" s="62"/>
      <c r="AB1025" s="117"/>
      <c r="AC1025" s="117"/>
      <c r="AD1025" s="117"/>
    </row>
    <row r="1026" spans="15:30" x14ac:dyDescent="0.25">
      <c r="O1026" s="62"/>
      <c r="P1026" s="62"/>
      <c r="Q1026" s="62"/>
      <c r="AB1026" s="117"/>
      <c r="AC1026" s="117"/>
      <c r="AD1026" s="117"/>
    </row>
    <row r="1027" spans="15:30" x14ac:dyDescent="0.25">
      <c r="O1027" s="62"/>
      <c r="P1027" s="62"/>
      <c r="Q1027" s="62"/>
      <c r="AB1027" s="117"/>
      <c r="AC1027" s="117"/>
      <c r="AD1027" s="117"/>
    </row>
    <row r="1028" spans="15:30" x14ac:dyDescent="0.25">
      <c r="O1028" s="62"/>
      <c r="P1028" s="62"/>
      <c r="Q1028" s="62"/>
      <c r="AB1028" s="117"/>
      <c r="AC1028" s="117"/>
      <c r="AD1028" s="117"/>
    </row>
    <row r="1029" spans="15:30" x14ac:dyDescent="0.25">
      <c r="O1029" s="62"/>
      <c r="P1029" s="62"/>
      <c r="Q1029" s="62"/>
      <c r="AB1029" s="117"/>
      <c r="AC1029" s="117"/>
      <c r="AD1029" s="117"/>
    </row>
    <row r="1030" spans="15:30" x14ac:dyDescent="0.25">
      <c r="O1030" s="62"/>
      <c r="P1030" s="62"/>
      <c r="Q1030" s="62"/>
      <c r="AB1030" s="117"/>
      <c r="AC1030" s="117"/>
      <c r="AD1030" s="117"/>
    </row>
    <row r="1031" spans="15:30" x14ac:dyDescent="0.25">
      <c r="O1031" s="62"/>
      <c r="P1031" s="62"/>
      <c r="Q1031" s="62"/>
      <c r="AB1031" s="117"/>
      <c r="AC1031" s="117"/>
      <c r="AD1031" s="117"/>
    </row>
    <row r="1032" spans="15:30" x14ac:dyDescent="0.25">
      <c r="O1032" s="62"/>
      <c r="P1032" s="62"/>
      <c r="Q1032" s="62"/>
      <c r="AB1032" s="117"/>
      <c r="AC1032" s="117"/>
      <c r="AD1032" s="117"/>
    </row>
    <row r="1033" spans="15:30" x14ac:dyDescent="0.25">
      <c r="O1033" s="62"/>
      <c r="P1033" s="62"/>
      <c r="Q1033" s="62"/>
      <c r="AB1033" s="117"/>
      <c r="AC1033" s="117"/>
      <c r="AD1033" s="117"/>
    </row>
    <row r="1034" spans="15:30" x14ac:dyDescent="0.25">
      <c r="O1034" s="62"/>
      <c r="P1034" s="62"/>
      <c r="Q1034" s="62"/>
      <c r="AB1034" s="117"/>
      <c r="AC1034" s="117"/>
      <c r="AD1034" s="117"/>
    </row>
    <row r="1035" spans="15:30" x14ac:dyDescent="0.25">
      <c r="O1035" s="62"/>
      <c r="P1035" s="62"/>
      <c r="Q1035" s="62"/>
      <c r="AB1035" s="117"/>
      <c r="AC1035" s="117"/>
      <c r="AD1035" s="117"/>
    </row>
    <row r="1036" spans="15:30" x14ac:dyDescent="0.25">
      <c r="O1036" s="62"/>
      <c r="P1036" s="62"/>
      <c r="Q1036" s="62"/>
      <c r="AB1036" s="117"/>
      <c r="AC1036" s="117"/>
      <c r="AD1036" s="117"/>
    </row>
    <row r="1037" spans="15:30" x14ac:dyDescent="0.25">
      <c r="O1037" s="62"/>
      <c r="P1037" s="62"/>
      <c r="Q1037" s="62"/>
      <c r="AB1037" s="117"/>
      <c r="AC1037" s="117"/>
      <c r="AD1037" s="117"/>
    </row>
    <row r="1038" spans="15:30" x14ac:dyDescent="0.25">
      <c r="O1038" s="62"/>
      <c r="P1038" s="62"/>
      <c r="Q1038" s="62"/>
      <c r="AB1038" s="117"/>
      <c r="AC1038" s="117"/>
      <c r="AD1038" s="117"/>
    </row>
    <row r="1039" spans="15:30" x14ac:dyDescent="0.25">
      <c r="O1039" s="62"/>
      <c r="P1039" s="62"/>
      <c r="Q1039" s="62"/>
      <c r="AB1039" s="117"/>
      <c r="AC1039" s="117"/>
      <c r="AD1039" s="117"/>
    </row>
    <row r="1040" spans="15:30" x14ac:dyDescent="0.25">
      <c r="O1040" s="62"/>
      <c r="P1040" s="62"/>
      <c r="Q1040" s="62"/>
      <c r="AB1040" s="117"/>
      <c r="AC1040" s="117"/>
      <c r="AD1040" s="117"/>
    </row>
    <row r="1041" spans="15:30" x14ac:dyDescent="0.25">
      <c r="O1041" s="62"/>
      <c r="P1041" s="62"/>
      <c r="Q1041" s="62"/>
      <c r="AB1041" s="117"/>
      <c r="AC1041" s="117"/>
      <c r="AD1041" s="117"/>
    </row>
    <row r="1042" spans="15:30" x14ac:dyDescent="0.25">
      <c r="O1042" s="62"/>
      <c r="P1042" s="62"/>
      <c r="Q1042" s="62"/>
      <c r="AB1042" s="117"/>
      <c r="AC1042" s="117"/>
      <c r="AD1042" s="117"/>
    </row>
    <row r="1043" spans="15:30" x14ac:dyDescent="0.25">
      <c r="O1043" s="62"/>
      <c r="P1043" s="62"/>
      <c r="Q1043" s="62"/>
      <c r="AB1043" s="117"/>
      <c r="AC1043" s="117"/>
      <c r="AD1043" s="117"/>
    </row>
    <row r="1044" spans="15:30" x14ac:dyDescent="0.25">
      <c r="O1044" s="62"/>
      <c r="P1044" s="62"/>
      <c r="Q1044" s="62"/>
      <c r="AB1044" s="117"/>
      <c r="AC1044" s="117"/>
      <c r="AD1044" s="117"/>
    </row>
    <row r="1045" spans="15:30" x14ac:dyDescent="0.25">
      <c r="O1045" s="62"/>
      <c r="P1045" s="62"/>
      <c r="Q1045" s="62"/>
      <c r="AB1045" s="117"/>
      <c r="AC1045" s="117"/>
      <c r="AD1045" s="117"/>
    </row>
    <row r="1046" spans="15:30" x14ac:dyDescent="0.25">
      <c r="O1046" s="62"/>
      <c r="P1046" s="62"/>
      <c r="Q1046" s="62"/>
      <c r="AB1046" s="117"/>
      <c r="AC1046" s="117"/>
      <c r="AD1046" s="117"/>
    </row>
    <row r="1047" spans="15:30" x14ac:dyDescent="0.25">
      <c r="O1047" s="62"/>
      <c r="P1047" s="62"/>
      <c r="Q1047" s="62"/>
      <c r="AB1047" s="117"/>
      <c r="AC1047" s="117"/>
      <c r="AD1047" s="117"/>
    </row>
    <row r="1048" spans="15:30" x14ac:dyDescent="0.25">
      <c r="O1048" s="62"/>
      <c r="P1048" s="62"/>
      <c r="Q1048" s="62"/>
      <c r="AB1048" s="117"/>
      <c r="AC1048" s="117"/>
      <c r="AD1048" s="117"/>
    </row>
    <row r="1049" spans="15:30" x14ac:dyDescent="0.25">
      <c r="O1049" s="62"/>
      <c r="P1049" s="62"/>
      <c r="Q1049" s="62"/>
      <c r="AB1049" s="117"/>
      <c r="AC1049" s="117"/>
      <c r="AD1049" s="117"/>
    </row>
    <row r="1050" spans="15:30" x14ac:dyDescent="0.25">
      <c r="O1050" s="62"/>
      <c r="P1050" s="62"/>
      <c r="Q1050" s="62"/>
      <c r="AB1050" s="117"/>
      <c r="AC1050" s="117"/>
      <c r="AD1050" s="117"/>
    </row>
    <row r="1051" spans="15:30" x14ac:dyDescent="0.25">
      <c r="O1051" s="62"/>
      <c r="P1051" s="62"/>
      <c r="Q1051" s="62"/>
      <c r="AB1051" s="117"/>
      <c r="AC1051" s="117"/>
      <c r="AD1051" s="117"/>
    </row>
    <row r="1052" spans="15:30" x14ac:dyDescent="0.25">
      <c r="O1052" s="62"/>
      <c r="P1052" s="62"/>
      <c r="Q1052" s="62"/>
      <c r="AB1052" s="117"/>
      <c r="AC1052" s="117"/>
      <c r="AD1052" s="117"/>
    </row>
    <row r="1053" spans="15:30" x14ac:dyDescent="0.25">
      <c r="O1053" s="62"/>
      <c r="P1053" s="62"/>
      <c r="Q1053" s="62"/>
      <c r="AB1053" s="117"/>
      <c r="AC1053" s="117"/>
      <c r="AD1053" s="117"/>
    </row>
    <row r="1054" spans="15:30" x14ac:dyDescent="0.25">
      <c r="O1054" s="62"/>
      <c r="P1054" s="62"/>
      <c r="Q1054" s="62"/>
      <c r="AB1054" s="117"/>
      <c r="AC1054" s="117"/>
      <c r="AD1054" s="117"/>
    </row>
    <row r="1055" spans="15:30" x14ac:dyDescent="0.25">
      <c r="O1055" s="62"/>
      <c r="P1055" s="62"/>
      <c r="Q1055" s="62"/>
      <c r="AB1055" s="117"/>
      <c r="AC1055" s="117"/>
      <c r="AD1055" s="117"/>
    </row>
    <row r="1056" spans="15:30" x14ac:dyDescent="0.25">
      <c r="O1056" s="62"/>
      <c r="P1056" s="62"/>
      <c r="Q1056" s="62"/>
      <c r="AB1056" s="117"/>
      <c r="AC1056" s="117"/>
      <c r="AD1056" s="117"/>
    </row>
    <row r="1057" spans="15:30" x14ac:dyDescent="0.25">
      <c r="O1057" s="62"/>
      <c r="P1057" s="62"/>
      <c r="Q1057" s="62"/>
      <c r="AB1057" s="117"/>
      <c r="AC1057" s="117"/>
      <c r="AD1057" s="117"/>
    </row>
    <row r="1058" spans="15:30" x14ac:dyDescent="0.25">
      <c r="O1058" s="62"/>
      <c r="P1058" s="62"/>
      <c r="Q1058" s="62"/>
      <c r="AB1058" s="117"/>
      <c r="AC1058" s="117"/>
      <c r="AD1058" s="117"/>
    </row>
    <row r="1059" spans="15:30" x14ac:dyDescent="0.25">
      <c r="O1059" s="62"/>
      <c r="P1059" s="62"/>
      <c r="Q1059" s="62"/>
      <c r="AB1059" s="117"/>
      <c r="AC1059" s="117"/>
      <c r="AD1059" s="117"/>
    </row>
    <row r="1060" spans="15:30" x14ac:dyDescent="0.25">
      <c r="O1060" s="62"/>
      <c r="P1060" s="62"/>
      <c r="Q1060" s="62"/>
      <c r="AB1060" s="117"/>
      <c r="AC1060" s="117"/>
      <c r="AD1060" s="117"/>
    </row>
    <row r="1061" spans="15:30" x14ac:dyDescent="0.25">
      <c r="O1061" s="62"/>
      <c r="P1061" s="62"/>
      <c r="Q1061" s="62"/>
      <c r="AB1061" s="117"/>
      <c r="AC1061" s="117"/>
      <c r="AD1061" s="117"/>
    </row>
    <row r="1062" spans="15:30" x14ac:dyDescent="0.25">
      <c r="O1062" s="62"/>
      <c r="P1062" s="62"/>
      <c r="Q1062" s="62"/>
      <c r="AB1062" s="117"/>
      <c r="AC1062" s="117"/>
      <c r="AD1062" s="117"/>
    </row>
    <row r="1063" spans="15:30" x14ac:dyDescent="0.25">
      <c r="O1063" s="62"/>
      <c r="P1063" s="62"/>
      <c r="Q1063" s="62"/>
      <c r="AB1063" s="117"/>
      <c r="AC1063" s="117"/>
      <c r="AD1063" s="117"/>
    </row>
    <row r="1064" spans="15:30" x14ac:dyDescent="0.25">
      <c r="O1064" s="62"/>
      <c r="P1064" s="62"/>
      <c r="Q1064" s="62"/>
      <c r="AB1064" s="117"/>
      <c r="AC1064" s="117"/>
      <c r="AD1064" s="117"/>
    </row>
    <row r="1065" spans="15:30" x14ac:dyDescent="0.25">
      <c r="O1065" s="62"/>
      <c r="P1065" s="62"/>
      <c r="Q1065" s="62"/>
      <c r="AB1065" s="117"/>
      <c r="AC1065" s="117"/>
      <c r="AD1065" s="117"/>
    </row>
    <row r="1066" spans="15:30" x14ac:dyDescent="0.25">
      <c r="O1066" s="62"/>
      <c r="P1066" s="62"/>
      <c r="Q1066" s="62"/>
      <c r="AB1066" s="117"/>
      <c r="AC1066" s="117"/>
      <c r="AD1066" s="117"/>
    </row>
    <row r="1067" spans="15:30" x14ac:dyDescent="0.25">
      <c r="O1067" s="62"/>
      <c r="P1067" s="62"/>
      <c r="Q1067" s="62"/>
      <c r="AB1067" s="117"/>
      <c r="AC1067" s="117"/>
      <c r="AD1067" s="117"/>
    </row>
    <row r="1068" spans="15:30" x14ac:dyDescent="0.25">
      <c r="O1068" s="62"/>
      <c r="P1068" s="62"/>
      <c r="Q1068" s="62"/>
      <c r="AB1068" s="117"/>
      <c r="AC1068" s="117"/>
      <c r="AD1068" s="117"/>
    </row>
    <row r="1069" spans="15:30" x14ac:dyDescent="0.25">
      <c r="O1069" s="62"/>
      <c r="P1069" s="62"/>
      <c r="Q1069" s="62"/>
      <c r="AB1069" s="117"/>
      <c r="AC1069" s="117"/>
      <c r="AD1069" s="117"/>
    </row>
    <row r="1070" spans="15:30" x14ac:dyDescent="0.25">
      <c r="O1070" s="62"/>
      <c r="P1070" s="62"/>
      <c r="Q1070" s="62"/>
      <c r="AB1070" s="117"/>
      <c r="AC1070" s="117"/>
      <c r="AD1070" s="117"/>
    </row>
    <row r="1071" spans="15:30" x14ac:dyDescent="0.25">
      <c r="O1071" s="62"/>
      <c r="P1071" s="62"/>
      <c r="Q1071" s="62"/>
      <c r="AB1071" s="117"/>
      <c r="AC1071" s="117"/>
      <c r="AD1071" s="117"/>
    </row>
    <row r="1072" spans="15:30" x14ac:dyDescent="0.25">
      <c r="O1072" s="62"/>
      <c r="P1072" s="62"/>
      <c r="Q1072" s="62"/>
      <c r="AB1072" s="117"/>
      <c r="AC1072" s="117"/>
      <c r="AD1072" s="117"/>
    </row>
    <row r="1073" spans="15:30" x14ac:dyDescent="0.25">
      <c r="O1073" s="62"/>
      <c r="P1073" s="62"/>
      <c r="Q1073" s="62"/>
      <c r="AB1073" s="117"/>
      <c r="AC1073" s="117"/>
      <c r="AD1073" s="117"/>
    </row>
    <row r="1074" spans="15:30" x14ac:dyDescent="0.25">
      <c r="O1074" s="62"/>
      <c r="P1074" s="62"/>
      <c r="Q1074" s="62"/>
      <c r="AB1074" s="117"/>
      <c r="AC1074" s="117"/>
      <c r="AD1074" s="117"/>
    </row>
    <row r="1075" spans="15:30" x14ac:dyDescent="0.25">
      <c r="O1075" s="62"/>
      <c r="P1075" s="62"/>
      <c r="Q1075" s="62"/>
      <c r="AB1075" s="117"/>
      <c r="AC1075" s="117"/>
      <c r="AD1075" s="117"/>
    </row>
    <row r="1076" spans="15:30" x14ac:dyDescent="0.25">
      <c r="O1076" s="62"/>
      <c r="P1076" s="62"/>
      <c r="Q1076" s="62"/>
      <c r="AB1076" s="117"/>
      <c r="AC1076" s="117"/>
      <c r="AD1076" s="117"/>
    </row>
    <row r="1077" spans="15:30" x14ac:dyDescent="0.25">
      <c r="O1077" s="62"/>
      <c r="P1077" s="62"/>
      <c r="Q1077" s="62"/>
      <c r="AB1077" s="117"/>
      <c r="AC1077" s="117"/>
      <c r="AD1077" s="117"/>
    </row>
    <row r="1078" spans="15:30" x14ac:dyDescent="0.25">
      <c r="O1078" s="62"/>
      <c r="P1078" s="62"/>
      <c r="Q1078" s="62"/>
      <c r="AB1078" s="117"/>
      <c r="AC1078" s="117"/>
      <c r="AD1078" s="117"/>
    </row>
    <row r="1079" spans="15:30" x14ac:dyDescent="0.25">
      <c r="O1079" s="62"/>
      <c r="P1079" s="62"/>
      <c r="Q1079" s="62"/>
      <c r="AB1079" s="117"/>
      <c r="AC1079" s="117"/>
      <c r="AD1079" s="117"/>
    </row>
    <row r="1080" spans="15:30" x14ac:dyDescent="0.25">
      <c r="O1080" s="62"/>
      <c r="P1080" s="62"/>
      <c r="Q1080" s="62"/>
      <c r="AB1080" s="117"/>
      <c r="AC1080" s="117"/>
      <c r="AD1080" s="117"/>
    </row>
    <row r="1081" spans="15:30" x14ac:dyDescent="0.25">
      <c r="O1081" s="62"/>
      <c r="P1081" s="62"/>
      <c r="Q1081" s="62"/>
      <c r="AB1081" s="117"/>
      <c r="AC1081" s="117"/>
      <c r="AD1081" s="117"/>
    </row>
    <row r="1082" spans="15:30" x14ac:dyDescent="0.25">
      <c r="O1082" s="62"/>
      <c r="P1082" s="62"/>
      <c r="Q1082" s="62"/>
      <c r="AB1082" s="117"/>
      <c r="AC1082" s="117"/>
      <c r="AD1082" s="117"/>
    </row>
    <row r="1083" spans="15:30" x14ac:dyDescent="0.25">
      <c r="O1083" s="62"/>
      <c r="P1083" s="62"/>
      <c r="Q1083" s="62"/>
      <c r="AB1083" s="117"/>
      <c r="AC1083" s="117"/>
      <c r="AD1083" s="117"/>
    </row>
    <row r="1084" spans="15:30" x14ac:dyDescent="0.25">
      <c r="O1084" s="62"/>
      <c r="P1084" s="62"/>
      <c r="Q1084" s="62"/>
      <c r="AB1084" s="117"/>
      <c r="AC1084" s="117"/>
      <c r="AD1084" s="117"/>
    </row>
    <row r="1085" spans="15:30" x14ac:dyDescent="0.25">
      <c r="O1085" s="62"/>
      <c r="P1085" s="62"/>
      <c r="Q1085" s="62"/>
      <c r="AB1085" s="117"/>
      <c r="AC1085" s="117"/>
      <c r="AD1085" s="117"/>
    </row>
    <row r="1086" spans="15:30" x14ac:dyDescent="0.25">
      <c r="O1086" s="62"/>
      <c r="P1086" s="62"/>
      <c r="Q1086" s="62"/>
      <c r="AB1086" s="117"/>
      <c r="AC1086" s="117"/>
      <c r="AD1086" s="117"/>
    </row>
    <row r="1087" spans="15:30" x14ac:dyDescent="0.25">
      <c r="O1087" s="62"/>
      <c r="P1087" s="62"/>
      <c r="Q1087" s="62"/>
      <c r="AB1087" s="117"/>
      <c r="AC1087" s="117"/>
      <c r="AD1087" s="117"/>
    </row>
    <row r="1088" spans="15:30" x14ac:dyDescent="0.25">
      <c r="O1088" s="62"/>
      <c r="P1088" s="62"/>
      <c r="Q1088" s="62"/>
      <c r="AB1088" s="117"/>
      <c r="AC1088" s="117"/>
      <c r="AD1088" s="117"/>
    </row>
    <row r="1089" spans="15:30" x14ac:dyDescent="0.25">
      <c r="O1089" s="62"/>
      <c r="P1089" s="62"/>
      <c r="Q1089" s="62"/>
      <c r="AB1089" s="117"/>
      <c r="AC1089" s="117"/>
      <c r="AD1089" s="117"/>
    </row>
    <row r="1090" spans="15:30" x14ac:dyDescent="0.25">
      <c r="O1090" s="62"/>
      <c r="P1090" s="62"/>
      <c r="Q1090" s="62"/>
      <c r="AB1090" s="117"/>
      <c r="AC1090" s="117"/>
      <c r="AD1090" s="117"/>
    </row>
    <row r="1091" spans="15:30" x14ac:dyDescent="0.25">
      <c r="O1091" s="62"/>
      <c r="P1091" s="62"/>
      <c r="Q1091" s="62"/>
      <c r="AB1091" s="117"/>
      <c r="AC1091" s="117"/>
      <c r="AD1091" s="117"/>
    </row>
    <row r="1092" spans="15:30" x14ac:dyDescent="0.25">
      <c r="O1092" s="62"/>
      <c r="P1092" s="62"/>
      <c r="Q1092" s="62"/>
      <c r="AB1092" s="117"/>
      <c r="AC1092" s="117"/>
      <c r="AD1092" s="117"/>
    </row>
    <row r="1093" spans="15:30" x14ac:dyDescent="0.25">
      <c r="O1093" s="62"/>
      <c r="P1093" s="62"/>
      <c r="Q1093" s="62"/>
      <c r="AB1093" s="117"/>
      <c r="AC1093" s="117"/>
      <c r="AD1093" s="117"/>
    </row>
    <row r="1094" spans="15:30" x14ac:dyDescent="0.25">
      <c r="O1094" s="62"/>
      <c r="P1094" s="62"/>
      <c r="Q1094" s="62"/>
      <c r="AB1094" s="117"/>
      <c r="AC1094" s="117"/>
      <c r="AD1094" s="117"/>
    </row>
    <row r="1095" spans="15:30" x14ac:dyDescent="0.25">
      <c r="O1095" s="62"/>
      <c r="P1095" s="62"/>
      <c r="Q1095" s="62"/>
      <c r="AB1095" s="117"/>
      <c r="AC1095" s="117"/>
      <c r="AD1095" s="117"/>
    </row>
    <row r="1096" spans="15:30" x14ac:dyDescent="0.25">
      <c r="O1096" s="62"/>
      <c r="P1096" s="62"/>
      <c r="Q1096" s="62"/>
      <c r="AB1096" s="117"/>
      <c r="AC1096" s="117"/>
      <c r="AD1096" s="117"/>
    </row>
    <row r="1097" spans="15:30" x14ac:dyDescent="0.25">
      <c r="O1097" s="62"/>
      <c r="P1097" s="62"/>
      <c r="Q1097" s="62"/>
      <c r="AB1097" s="117"/>
      <c r="AC1097" s="117"/>
      <c r="AD1097" s="117"/>
    </row>
    <row r="1098" spans="15:30" x14ac:dyDescent="0.25">
      <c r="O1098" s="62"/>
      <c r="P1098" s="62"/>
      <c r="Q1098" s="62"/>
      <c r="AB1098" s="117"/>
      <c r="AC1098" s="117"/>
      <c r="AD1098" s="117"/>
    </row>
    <row r="1099" spans="15:30" x14ac:dyDescent="0.25">
      <c r="O1099" s="62"/>
      <c r="P1099" s="62"/>
      <c r="Q1099" s="62"/>
      <c r="AB1099" s="117"/>
      <c r="AC1099" s="117"/>
      <c r="AD1099" s="117"/>
    </row>
    <row r="1100" spans="15:30" x14ac:dyDescent="0.25">
      <c r="O1100" s="62"/>
      <c r="P1100" s="62"/>
      <c r="Q1100" s="62"/>
      <c r="AB1100" s="117"/>
      <c r="AC1100" s="117"/>
      <c r="AD1100" s="117"/>
    </row>
    <row r="1101" spans="15:30" x14ac:dyDescent="0.25">
      <c r="O1101" s="62"/>
      <c r="P1101" s="62"/>
      <c r="Q1101" s="62"/>
      <c r="AB1101" s="117"/>
      <c r="AC1101" s="117"/>
      <c r="AD1101" s="117"/>
    </row>
    <row r="1102" spans="15:30" x14ac:dyDescent="0.25">
      <c r="O1102" s="62"/>
      <c r="P1102" s="62"/>
      <c r="Q1102" s="62"/>
      <c r="AB1102" s="117"/>
      <c r="AC1102" s="117"/>
      <c r="AD1102" s="117"/>
    </row>
    <row r="1103" spans="15:30" x14ac:dyDescent="0.25">
      <c r="O1103" s="62"/>
      <c r="P1103" s="62"/>
      <c r="Q1103" s="62"/>
      <c r="AB1103" s="117"/>
      <c r="AC1103" s="117"/>
      <c r="AD1103" s="117"/>
    </row>
    <row r="1104" spans="15:30" x14ac:dyDescent="0.25">
      <c r="O1104" s="62"/>
      <c r="P1104" s="62"/>
      <c r="Q1104" s="62"/>
      <c r="AB1104" s="117"/>
      <c r="AC1104" s="117"/>
      <c r="AD1104" s="117"/>
    </row>
    <row r="1105" spans="15:30" x14ac:dyDescent="0.25">
      <c r="O1105" s="62"/>
      <c r="P1105" s="62"/>
      <c r="Q1105" s="62"/>
      <c r="AB1105" s="117"/>
      <c r="AC1105" s="117"/>
      <c r="AD1105" s="117"/>
    </row>
    <row r="1106" spans="15:30" x14ac:dyDescent="0.25">
      <c r="O1106" s="62"/>
      <c r="P1106" s="62"/>
      <c r="Q1106" s="62"/>
      <c r="AB1106" s="117"/>
      <c r="AC1106" s="117"/>
      <c r="AD1106" s="117"/>
    </row>
    <row r="1107" spans="15:30" x14ac:dyDescent="0.25">
      <c r="O1107" s="62"/>
      <c r="P1107" s="62"/>
      <c r="Q1107" s="62"/>
      <c r="AB1107" s="117"/>
      <c r="AC1107" s="117"/>
      <c r="AD1107" s="117"/>
    </row>
    <row r="1108" spans="15:30" x14ac:dyDescent="0.25">
      <c r="O1108" s="62"/>
      <c r="P1108" s="62"/>
      <c r="Q1108" s="62"/>
      <c r="AB1108" s="117"/>
      <c r="AC1108" s="117"/>
      <c r="AD1108" s="117"/>
    </row>
    <row r="1109" spans="15:30" x14ac:dyDescent="0.25">
      <c r="O1109" s="62"/>
      <c r="P1109" s="62"/>
      <c r="Q1109" s="62"/>
      <c r="AB1109" s="117"/>
      <c r="AC1109" s="117"/>
      <c r="AD1109" s="117"/>
    </row>
    <row r="1110" spans="15:30" x14ac:dyDescent="0.25">
      <c r="O1110" s="62"/>
      <c r="P1110" s="62"/>
      <c r="Q1110" s="62"/>
      <c r="AB1110" s="117"/>
      <c r="AC1110" s="117"/>
      <c r="AD1110" s="117"/>
    </row>
    <row r="1111" spans="15:30" x14ac:dyDescent="0.25">
      <c r="O1111" s="62"/>
      <c r="P1111" s="62"/>
      <c r="Q1111" s="62"/>
      <c r="AB1111" s="117"/>
      <c r="AC1111" s="117"/>
      <c r="AD1111" s="117"/>
    </row>
    <row r="1112" spans="15:30" x14ac:dyDescent="0.25">
      <c r="O1112" s="62"/>
      <c r="P1112" s="62"/>
      <c r="Q1112" s="62"/>
      <c r="AB1112" s="117"/>
      <c r="AC1112" s="117"/>
      <c r="AD1112" s="117"/>
    </row>
    <row r="1113" spans="15:30" x14ac:dyDescent="0.25">
      <c r="O1113" s="62"/>
      <c r="P1113" s="62"/>
      <c r="Q1113" s="62"/>
      <c r="AB1113" s="117"/>
      <c r="AC1113" s="117"/>
      <c r="AD1113" s="117"/>
    </row>
    <row r="1114" spans="15:30" x14ac:dyDescent="0.25">
      <c r="O1114" s="62"/>
      <c r="P1114" s="62"/>
      <c r="Q1114" s="62"/>
      <c r="AB1114" s="117"/>
      <c r="AC1114" s="117"/>
      <c r="AD1114" s="117"/>
    </row>
    <row r="1115" spans="15:30" x14ac:dyDescent="0.25">
      <c r="O1115" s="62"/>
      <c r="P1115" s="62"/>
      <c r="Q1115" s="62"/>
      <c r="AB1115" s="117"/>
      <c r="AC1115" s="117"/>
      <c r="AD1115" s="117"/>
    </row>
    <row r="1116" spans="15:30" x14ac:dyDescent="0.25">
      <c r="O1116" s="62"/>
      <c r="P1116" s="62"/>
      <c r="Q1116" s="62"/>
      <c r="AB1116" s="117"/>
      <c r="AC1116" s="117"/>
      <c r="AD1116" s="117"/>
    </row>
    <row r="1117" spans="15:30" x14ac:dyDescent="0.25">
      <c r="O1117" s="62"/>
      <c r="P1117" s="62"/>
      <c r="Q1117" s="62"/>
      <c r="AB1117" s="117"/>
      <c r="AC1117" s="117"/>
      <c r="AD1117" s="117"/>
    </row>
    <row r="1118" spans="15:30" x14ac:dyDescent="0.25">
      <c r="O1118" s="62"/>
      <c r="P1118" s="62"/>
      <c r="Q1118" s="62"/>
      <c r="AB1118" s="117"/>
      <c r="AC1118" s="117"/>
      <c r="AD1118" s="117"/>
    </row>
    <row r="1119" spans="15:30" x14ac:dyDescent="0.25">
      <c r="O1119" s="62"/>
      <c r="P1119" s="62"/>
      <c r="Q1119" s="62"/>
      <c r="AB1119" s="117"/>
      <c r="AC1119" s="117"/>
      <c r="AD1119" s="117"/>
    </row>
    <row r="1120" spans="15:30" x14ac:dyDescent="0.25">
      <c r="O1120" s="62"/>
      <c r="P1120" s="62"/>
      <c r="Q1120" s="62"/>
      <c r="AB1120" s="117"/>
      <c r="AC1120" s="117"/>
      <c r="AD1120" s="117"/>
    </row>
    <row r="1121" spans="15:30" x14ac:dyDescent="0.25">
      <c r="O1121" s="62"/>
      <c r="P1121" s="62"/>
      <c r="Q1121" s="62"/>
      <c r="AB1121" s="117"/>
      <c r="AC1121" s="117"/>
      <c r="AD1121" s="117"/>
    </row>
    <row r="1122" spans="15:30" x14ac:dyDescent="0.25">
      <c r="O1122" s="62"/>
      <c r="P1122" s="62"/>
      <c r="Q1122" s="62"/>
      <c r="AB1122" s="117"/>
      <c r="AC1122" s="117"/>
      <c r="AD1122" s="117"/>
    </row>
    <row r="1123" spans="15:30" x14ac:dyDescent="0.25">
      <c r="O1123" s="62"/>
      <c r="P1123" s="62"/>
      <c r="Q1123" s="62"/>
      <c r="AB1123" s="117"/>
      <c r="AC1123" s="117"/>
      <c r="AD1123" s="117"/>
    </row>
    <row r="1124" spans="15:30" x14ac:dyDescent="0.25">
      <c r="O1124" s="62"/>
      <c r="P1124" s="62"/>
      <c r="Q1124" s="62"/>
      <c r="AB1124" s="117"/>
      <c r="AC1124" s="117"/>
      <c r="AD1124" s="117"/>
    </row>
    <row r="1125" spans="15:30" x14ac:dyDescent="0.25">
      <c r="O1125" s="62"/>
      <c r="P1125" s="62"/>
      <c r="Q1125" s="62"/>
      <c r="AB1125" s="117"/>
      <c r="AC1125" s="117"/>
      <c r="AD1125" s="117"/>
    </row>
    <row r="1126" spans="15:30" x14ac:dyDescent="0.25">
      <c r="O1126" s="62"/>
      <c r="P1126" s="62"/>
      <c r="Q1126" s="62"/>
      <c r="AB1126" s="117"/>
      <c r="AC1126" s="117"/>
      <c r="AD1126" s="117"/>
    </row>
    <row r="1127" spans="15:30" x14ac:dyDescent="0.25">
      <c r="O1127" s="62"/>
      <c r="P1127" s="62"/>
      <c r="Q1127" s="62"/>
      <c r="AB1127" s="117"/>
      <c r="AC1127" s="117"/>
      <c r="AD1127" s="117"/>
    </row>
    <row r="1128" spans="15:30" x14ac:dyDescent="0.25">
      <c r="O1128" s="62"/>
      <c r="P1128" s="62"/>
      <c r="Q1128" s="62"/>
      <c r="AB1128" s="117"/>
      <c r="AC1128" s="117"/>
      <c r="AD1128" s="117"/>
    </row>
    <row r="1129" spans="15:30" x14ac:dyDescent="0.25">
      <c r="O1129" s="62"/>
      <c r="P1129" s="62"/>
      <c r="Q1129" s="62"/>
      <c r="AB1129" s="117"/>
      <c r="AC1129" s="117"/>
      <c r="AD1129" s="117"/>
    </row>
    <row r="1130" spans="15:30" x14ac:dyDescent="0.25">
      <c r="O1130" s="62"/>
      <c r="P1130" s="62"/>
      <c r="Q1130" s="62"/>
      <c r="AB1130" s="117"/>
      <c r="AC1130" s="117"/>
      <c r="AD1130" s="117"/>
    </row>
    <row r="1131" spans="15:30" x14ac:dyDescent="0.25">
      <c r="O1131" s="62"/>
      <c r="P1131" s="62"/>
      <c r="Q1131" s="62"/>
      <c r="AB1131" s="117"/>
      <c r="AC1131" s="117"/>
      <c r="AD1131" s="117"/>
    </row>
    <row r="1132" spans="15:30" x14ac:dyDescent="0.25">
      <c r="O1132" s="62"/>
      <c r="P1132" s="62"/>
      <c r="Q1132" s="62"/>
      <c r="AB1132" s="117"/>
      <c r="AC1132" s="117"/>
      <c r="AD1132" s="117"/>
    </row>
    <row r="1133" spans="15:30" x14ac:dyDescent="0.25">
      <c r="O1133" s="62"/>
      <c r="P1133" s="62"/>
      <c r="Q1133" s="62"/>
      <c r="AB1133" s="117"/>
      <c r="AC1133" s="117"/>
      <c r="AD1133" s="117"/>
    </row>
    <row r="1134" spans="15:30" x14ac:dyDescent="0.25">
      <c r="O1134" s="62"/>
      <c r="P1134" s="62"/>
      <c r="Q1134" s="62"/>
      <c r="AB1134" s="117"/>
      <c r="AC1134" s="117"/>
      <c r="AD1134" s="117"/>
    </row>
    <row r="1135" spans="15:30" x14ac:dyDescent="0.25">
      <c r="O1135" s="62"/>
      <c r="P1135" s="62"/>
      <c r="Q1135" s="62"/>
      <c r="AB1135" s="117"/>
      <c r="AC1135" s="117"/>
      <c r="AD1135" s="117"/>
    </row>
    <row r="1136" spans="15:30" x14ac:dyDescent="0.25">
      <c r="O1136" s="62"/>
      <c r="P1136" s="62"/>
      <c r="Q1136" s="62"/>
      <c r="AB1136" s="117"/>
      <c r="AC1136" s="117"/>
      <c r="AD1136" s="117"/>
    </row>
    <row r="1137" spans="15:30" x14ac:dyDescent="0.25">
      <c r="O1137" s="62"/>
      <c r="P1137" s="62"/>
      <c r="Q1137" s="62"/>
      <c r="AB1137" s="117"/>
      <c r="AC1137" s="117"/>
      <c r="AD1137" s="117"/>
    </row>
    <row r="1138" spans="15:30" x14ac:dyDescent="0.25">
      <c r="O1138" s="62"/>
      <c r="P1138" s="62"/>
      <c r="Q1138" s="62"/>
      <c r="AB1138" s="117"/>
      <c r="AC1138" s="117"/>
      <c r="AD1138" s="117"/>
    </row>
    <row r="1139" spans="15:30" x14ac:dyDescent="0.25">
      <c r="O1139" s="62"/>
      <c r="P1139" s="62"/>
      <c r="Q1139" s="62"/>
      <c r="AB1139" s="117"/>
      <c r="AC1139" s="117"/>
      <c r="AD1139" s="117"/>
    </row>
    <row r="1140" spans="15:30" x14ac:dyDescent="0.25">
      <c r="O1140" s="62"/>
      <c r="P1140" s="62"/>
      <c r="Q1140" s="62"/>
      <c r="AB1140" s="117"/>
      <c r="AC1140" s="117"/>
      <c r="AD1140" s="117"/>
    </row>
    <row r="1141" spans="15:30" x14ac:dyDescent="0.25">
      <c r="O1141" s="62"/>
      <c r="P1141" s="62"/>
      <c r="Q1141" s="62"/>
      <c r="AB1141" s="117"/>
      <c r="AC1141" s="117"/>
      <c r="AD1141" s="117"/>
    </row>
    <row r="1142" spans="15:30" x14ac:dyDescent="0.25">
      <c r="O1142" s="62"/>
      <c r="P1142" s="62"/>
      <c r="Q1142" s="62"/>
      <c r="AB1142" s="117"/>
      <c r="AC1142" s="117"/>
      <c r="AD1142" s="117"/>
    </row>
    <row r="1143" spans="15:30" x14ac:dyDescent="0.25">
      <c r="O1143" s="62"/>
      <c r="P1143" s="62"/>
      <c r="Q1143" s="62"/>
      <c r="AB1143" s="117"/>
      <c r="AC1143" s="117"/>
      <c r="AD1143" s="117"/>
    </row>
    <row r="1144" spans="15:30" x14ac:dyDescent="0.25">
      <c r="O1144" s="62"/>
      <c r="P1144" s="62"/>
      <c r="Q1144" s="62"/>
      <c r="AB1144" s="117"/>
      <c r="AC1144" s="117"/>
      <c r="AD1144" s="117"/>
    </row>
    <row r="1145" spans="15:30" x14ac:dyDescent="0.25">
      <c r="O1145" s="62"/>
      <c r="P1145" s="62"/>
      <c r="Q1145" s="62"/>
      <c r="AB1145" s="117"/>
      <c r="AC1145" s="117"/>
      <c r="AD1145" s="117"/>
    </row>
    <row r="1146" spans="15:30" x14ac:dyDescent="0.25">
      <c r="O1146" s="62"/>
      <c r="P1146" s="62"/>
      <c r="Q1146" s="62"/>
      <c r="AB1146" s="117"/>
      <c r="AC1146" s="117"/>
      <c r="AD1146" s="117"/>
    </row>
    <row r="1147" spans="15:30" x14ac:dyDescent="0.25">
      <c r="O1147" s="62"/>
      <c r="P1147" s="62"/>
      <c r="Q1147" s="62"/>
      <c r="AB1147" s="117"/>
      <c r="AC1147" s="117"/>
      <c r="AD1147" s="117"/>
    </row>
    <row r="1148" spans="15:30" x14ac:dyDescent="0.25">
      <c r="O1148" s="62"/>
      <c r="P1148" s="62"/>
      <c r="Q1148" s="62"/>
      <c r="AB1148" s="117"/>
      <c r="AC1148" s="117"/>
      <c r="AD1148" s="117"/>
    </row>
    <row r="1149" spans="15:30" x14ac:dyDescent="0.25">
      <c r="O1149" s="62"/>
      <c r="P1149" s="62"/>
      <c r="Q1149" s="62"/>
      <c r="AB1149" s="117"/>
      <c r="AC1149" s="117"/>
      <c r="AD1149" s="117"/>
    </row>
    <row r="1150" spans="15:30" x14ac:dyDescent="0.25">
      <c r="O1150" s="62"/>
      <c r="P1150" s="62"/>
      <c r="Q1150" s="62"/>
      <c r="AB1150" s="117"/>
      <c r="AC1150" s="117"/>
      <c r="AD1150" s="117"/>
    </row>
    <row r="1151" spans="15:30" x14ac:dyDescent="0.25">
      <c r="O1151" s="62"/>
      <c r="P1151" s="62"/>
      <c r="Q1151" s="62"/>
      <c r="AB1151" s="117"/>
      <c r="AC1151" s="117"/>
      <c r="AD1151" s="117"/>
    </row>
    <row r="1152" spans="15:30" x14ac:dyDescent="0.25">
      <c r="O1152" s="62"/>
      <c r="P1152" s="62"/>
      <c r="Q1152" s="62"/>
      <c r="AB1152" s="117"/>
      <c r="AC1152" s="117"/>
      <c r="AD1152" s="117"/>
    </row>
    <row r="1153" spans="15:30" x14ac:dyDescent="0.25">
      <c r="O1153" s="62"/>
      <c r="P1153" s="62"/>
      <c r="Q1153" s="62"/>
      <c r="AB1153" s="117"/>
      <c r="AC1153" s="117"/>
      <c r="AD1153" s="117"/>
    </row>
    <row r="1154" spans="15:30" x14ac:dyDescent="0.25">
      <c r="O1154" s="62"/>
      <c r="P1154" s="62"/>
      <c r="Q1154" s="62"/>
      <c r="AB1154" s="117"/>
      <c r="AC1154" s="117"/>
      <c r="AD1154" s="117"/>
    </row>
    <row r="1155" spans="15:30" x14ac:dyDescent="0.25">
      <c r="O1155" s="62"/>
      <c r="P1155" s="62"/>
      <c r="Q1155" s="62"/>
      <c r="AB1155" s="117"/>
      <c r="AC1155" s="117"/>
      <c r="AD1155" s="117"/>
    </row>
    <row r="1156" spans="15:30" x14ac:dyDescent="0.25">
      <c r="O1156" s="62"/>
      <c r="P1156" s="62"/>
      <c r="Q1156" s="62"/>
      <c r="AB1156" s="117"/>
      <c r="AC1156" s="117"/>
      <c r="AD1156" s="117"/>
    </row>
    <row r="1157" spans="15:30" x14ac:dyDescent="0.25">
      <c r="O1157" s="62"/>
      <c r="P1157" s="62"/>
      <c r="Q1157" s="62"/>
      <c r="AB1157" s="117"/>
      <c r="AC1157" s="117"/>
      <c r="AD1157" s="117"/>
    </row>
    <row r="1158" spans="15:30" x14ac:dyDescent="0.25">
      <c r="O1158" s="62"/>
      <c r="P1158" s="62"/>
      <c r="Q1158" s="62"/>
      <c r="AB1158" s="117"/>
      <c r="AC1158" s="117"/>
      <c r="AD1158" s="117"/>
    </row>
    <row r="1159" spans="15:30" x14ac:dyDescent="0.25">
      <c r="O1159" s="62"/>
      <c r="P1159" s="62"/>
      <c r="Q1159" s="62"/>
      <c r="AB1159" s="117"/>
      <c r="AC1159" s="117"/>
      <c r="AD1159" s="117"/>
    </row>
    <row r="1160" spans="15:30" x14ac:dyDescent="0.25">
      <c r="O1160" s="62"/>
      <c r="P1160" s="62"/>
      <c r="Q1160" s="62"/>
      <c r="AB1160" s="117"/>
      <c r="AC1160" s="117"/>
      <c r="AD1160" s="117"/>
    </row>
    <row r="1161" spans="15:30" x14ac:dyDescent="0.25">
      <c r="O1161" s="62"/>
      <c r="P1161" s="62"/>
      <c r="Q1161" s="62"/>
      <c r="AB1161" s="117"/>
      <c r="AC1161" s="117"/>
      <c r="AD1161" s="117"/>
    </row>
    <row r="1162" spans="15:30" x14ac:dyDescent="0.25">
      <c r="O1162" s="62"/>
      <c r="P1162" s="62"/>
      <c r="Q1162" s="62"/>
      <c r="AB1162" s="117"/>
      <c r="AC1162" s="117"/>
      <c r="AD1162" s="117"/>
    </row>
    <row r="1163" spans="15:30" x14ac:dyDescent="0.25">
      <c r="O1163" s="62"/>
      <c r="P1163" s="62"/>
      <c r="Q1163" s="62"/>
      <c r="AB1163" s="117"/>
      <c r="AC1163" s="117"/>
      <c r="AD1163" s="117"/>
    </row>
    <row r="1164" spans="15:30" x14ac:dyDescent="0.25">
      <c r="O1164" s="62"/>
      <c r="P1164" s="62"/>
      <c r="Q1164" s="62"/>
      <c r="AB1164" s="117"/>
      <c r="AC1164" s="117"/>
      <c r="AD1164" s="117"/>
    </row>
    <row r="1165" spans="15:30" x14ac:dyDescent="0.25">
      <c r="O1165" s="62"/>
      <c r="P1165" s="62"/>
      <c r="Q1165" s="62"/>
      <c r="AB1165" s="117"/>
      <c r="AC1165" s="117"/>
      <c r="AD1165" s="117"/>
    </row>
    <row r="1166" spans="15:30" x14ac:dyDescent="0.25">
      <c r="O1166" s="62"/>
      <c r="P1166" s="62"/>
      <c r="Q1166" s="62"/>
      <c r="AB1166" s="117"/>
      <c r="AC1166" s="117"/>
      <c r="AD1166" s="117"/>
    </row>
    <row r="1167" spans="15:30" x14ac:dyDescent="0.25">
      <c r="O1167" s="62"/>
      <c r="P1167" s="62"/>
      <c r="Q1167" s="62"/>
      <c r="AB1167" s="117"/>
      <c r="AC1167" s="117"/>
      <c r="AD1167" s="117"/>
    </row>
    <row r="1168" spans="15:30" x14ac:dyDescent="0.25">
      <c r="O1168" s="62"/>
      <c r="P1168" s="62"/>
      <c r="Q1168" s="62"/>
      <c r="AB1168" s="117"/>
      <c r="AC1168" s="117"/>
      <c r="AD1168" s="117"/>
    </row>
    <row r="1169" spans="15:30" x14ac:dyDescent="0.25">
      <c r="O1169" s="62"/>
      <c r="P1169" s="62"/>
      <c r="Q1169" s="62"/>
      <c r="AB1169" s="117"/>
      <c r="AC1169" s="117"/>
      <c r="AD1169" s="117"/>
    </row>
    <row r="1170" spans="15:30" x14ac:dyDescent="0.25">
      <c r="O1170" s="62"/>
      <c r="P1170" s="62"/>
      <c r="Q1170" s="62"/>
      <c r="AB1170" s="117"/>
      <c r="AC1170" s="117"/>
      <c r="AD1170" s="117"/>
    </row>
    <row r="1171" spans="15:30" x14ac:dyDescent="0.25">
      <c r="O1171" s="62"/>
      <c r="P1171" s="62"/>
      <c r="Q1171" s="62"/>
      <c r="AB1171" s="117"/>
      <c r="AC1171" s="117"/>
      <c r="AD1171" s="117"/>
    </row>
    <row r="1172" spans="15:30" x14ac:dyDescent="0.25">
      <c r="O1172" s="62"/>
      <c r="P1172" s="62"/>
      <c r="Q1172" s="62"/>
      <c r="AB1172" s="117"/>
      <c r="AC1172" s="117"/>
      <c r="AD1172" s="117"/>
    </row>
    <row r="1173" spans="15:30" x14ac:dyDescent="0.25">
      <c r="O1173" s="62"/>
      <c r="P1173" s="62"/>
      <c r="Q1173" s="62"/>
      <c r="AB1173" s="117"/>
      <c r="AC1173" s="117"/>
      <c r="AD1173" s="117"/>
    </row>
    <row r="1174" spans="15:30" x14ac:dyDescent="0.25">
      <c r="O1174" s="62"/>
      <c r="P1174" s="62"/>
      <c r="Q1174" s="62"/>
      <c r="AB1174" s="117"/>
      <c r="AC1174" s="117"/>
      <c r="AD1174" s="117"/>
    </row>
    <row r="1175" spans="15:30" x14ac:dyDescent="0.25">
      <c r="O1175" s="62"/>
      <c r="P1175" s="62"/>
      <c r="Q1175" s="62"/>
      <c r="AB1175" s="117"/>
      <c r="AC1175" s="117"/>
      <c r="AD1175" s="117"/>
    </row>
    <row r="1176" spans="15:30" x14ac:dyDescent="0.25">
      <c r="O1176" s="62"/>
      <c r="P1176" s="62"/>
      <c r="Q1176" s="62"/>
      <c r="AB1176" s="117"/>
      <c r="AC1176" s="117"/>
      <c r="AD1176" s="117"/>
    </row>
    <row r="1177" spans="15:30" x14ac:dyDescent="0.25">
      <c r="O1177" s="62"/>
      <c r="P1177" s="62"/>
      <c r="Q1177" s="62"/>
      <c r="AB1177" s="117"/>
      <c r="AC1177" s="117"/>
      <c r="AD1177" s="117"/>
    </row>
    <row r="1178" spans="15:30" x14ac:dyDescent="0.25">
      <c r="O1178" s="62"/>
      <c r="P1178" s="62"/>
      <c r="Q1178" s="62"/>
      <c r="AB1178" s="117"/>
      <c r="AC1178" s="117"/>
      <c r="AD1178" s="117"/>
    </row>
    <row r="1179" spans="15:30" x14ac:dyDescent="0.25">
      <c r="O1179" s="62"/>
      <c r="P1179" s="62"/>
      <c r="Q1179" s="62"/>
      <c r="AB1179" s="117"/>
      <c r="AC1179" s="117"/>
      <c r="AD1179" s="117"/>
    </row>
    <row r="1180" spans="15:30" x14ac:dyDescent="0.25">
      <c r="O1180" s="62"/>
      <c r="P1180" s="62"/>
      <c r="Q1180" s="62"/>
      <c r="AB1180" s="117"/>
      <c r="AC1180" s="117"/>
      <c r="AD1180" s="117"/>
    </row>
    <row r="1181" spans="15:30" x14ac:dyDescent="0.25">
      <c r="O1181" s="62"/>
      <c r="P1181" s="62"/>
      <c r="Q1181" s="62"/>
      <c r="AB1181" s="117"/>
      <c r="AC1181" s="117"/>
      <c r="AD1181" s="117"/>
    </row>
    <row r="1182" spans="15:30" x14ac:dyDescent="0.25">
      <c r="O1182" s="62"/>
      <c r="P1182" s="62"/>
      <c r="Q1182" s="62"/>
      <c r="AB1182" s="117"/>
      <c r="AC1182" s="117"/>
      <c r="AD1182" s="117"/>
    </row>
    <row r="1183" spans="15:30" x14ac:dyDescent="0.25">
      <c r="O1183" s="62"/>
      <c r="P1183" s="62"/>
      <c r="Q1183" s="62"/>
      <c r="AB1183" s="117"/>
      <c r="AC1183" s="117"/>
      <c r="AD1183" s="117"/>
    </row>
    <row r="1184" spans="15:30" x14ac:dyDescent="0.25">
      <c r="O1184" s="62"/>
      <c r="P1184" s="62"/>
      <c r="Q1184" s="62"/>
      <c r="AB1184" s="117"/>
      <c r="AC1184" s="117"/>
      <c r="AD1184" s="117"/>
    </row>
    <row r="1185" spans="15:30" x14ac:dyDescent="0.25">
      <c r="O1185" s="62"/>
      <c r="P1185" s="62"/>
      <c r="Q1185" s="62"/>
      <c r="AB1185" s="117"/>
      <c r="AC1185" s="117"/>
      <c r="AD1185" s="117"/>
    </row>
    <row r="1186" spans="15:30" x14ac:dyDescent="0.25">
      <c r="O1186" s="62"/>
      <c r="P1186" s="62"/>
      <c r="Q1186" s="62"/>
      <c r="AB1186" s="117"/>
      <c r="AC1186" s="117"/>
      <c r="AD1186" s="117"/>
    </row>
    <row r="1187" spans="15:30" x14ac:dyDescent="0.25">
      <c r="O1187" s="62"/>
      <c r="P1187" s="62"/>
      <c r="Q1187" s="62"/>
      <c r="AB1187" s="117"/>
      <c r="AC1187" s="117"/>
      <c r="AD1187" s="117"/>
    </row>
    <row r="1188" spans="15:30" x14ac:dyDescent="0.25">
      <c r="O1188" s="62"/>
      <c r="P1188" s="62"/>
      <c r="Q1188" s="62"/>
      <c r="AB1188" s="117"/>
      <c r="AC1188" s="117"/>
      <c r="AD1188" s="117"/>
    </row>
    <row r="1189" spans="15:30" x14ac:dyDescent="0.25">
      <c r="O1189" s="62"/>
      <c r="P1189" s="62"/>
      <c r="Q1189" s="62"/>
      <c r="AB1189" s="117"/>
      <c r="AC1189" s="117"/>
      <c r="AD1189" s="117"/>
    </row>
    <row r="1190" spans="15:30" x14ac:dyDescent="0.25">
      <c r="O1190" s="62"/>
      <c r="P1190" s="62"/>
      <c r="Q1190" s="62"/>
      <c r="AB1190" s="117"/>
      <c r="AC1190" s="117"/>
      <c r="AD1190" s="117"/>
    </row>
    <row r="1191" spans="15:30" x14ac:dyDescent="0.25">
      <c r="O1191" s="62"/>
      <c r="P1191" s="62"/>
      <c r="Q1191" s="62"/>
      <c r="AB1191" s="117"/>
      <c r="AC1191" s="117"/>
      <c r="AD1191" s="117"/>
    </row>
    <row r="1192" spans="15:30" x14ac:dyDescent="0.25">
      <c r="O1192" s="62"/>
      <c r="P1192" s="62"/>
      <c r="Q1192" s="62"/>
      <c r="AB1192" s="117"/>
      <c r="AC1192" s="117"/>
      <c r="AD1192" s="117"/>
    </row>
    <row r="1193" spans="15:30" x14ac:dyDescent="0.25">
      <c r="O1193" s="62"/>
      <c r="P1193" s="62"/>
      <c r="Q1193" s="62"/>
      <c r="AB1193" s="117"/>
      <c r="AC1193" s="117"/>
      <c r="AD1193" s="117"/>
    </row>
    <row r="1194" spans="15:30" x14ac:dyDescent="0.25">
      <c r="O1194" s="62"/>
      <c r="P1194" s="62"/>
      <c r="Q1194" s="62"/>
      <c r="AB1194" s="117"/>
      <c r="AC1194" s="117"/>
      <c r="AD1194" s="117"/>
    </row>
    <row r="1195" spans="15:30" x14ac:dyDescent="0.25">
      <c r="O1195" s="62"/>
      <c r="P1195" s="62"/>
      <c r="Q1195" s="62"/>
      <c r="AB1195" s="117"/>
      <c r="AC1195" s="117"/>
      <c r="AD1195" s="117"/>
    </row>
    <row r="1196" spans="15:30" x14ac:dyDescent="0.25">
      <c r="O1196" s="62"/>
      <c r="P1196" s="62"/>
      <c r="Q1196" s="62"/>
      <c r="AB1196" s="117"/>
      <c r="AC1196" s="117"/>
      <c r="AD1196" s="117"/>
    </row>
    <row r="1197" spans="15:30" x14ac:dyDescent="0.25">
      <c r="O1197" s="62"/>
      <c r="P1197" s="62"/>
      <c r="Q1197" s="62"/>
      <c r="AB1197" s="117"/>
      <c r="AC1197" s="117"/>
      <c r="AD1197" s="117"/>
    </row>
    <row r="1198" spans="15:30" x14ac:dyDescent="0.25">
      <c r="O1198" s="62"/>
      <c r="P1198" s="62"/>
      <c r="Q1198" s="62"/>
      <c r="AB1198" s="117"/>
      <c r="AC1198" s="117"/>
      <c r="AD1198" s="117"/>
    </row>
    <row r="1199" spans="15:30" x14ac:dyDescent="0.25">
      <c r="O1199" s="62"/>
      <c r="P1199" s="62"/>
      <c r="Q1199" s="62"/>
      <c r="AB1199" s="117"/>
      <c r="AC1199" s="117"/>
      <c r="AD1199" s="117"/>
    </row>
    <row r="1200" spans="15:30" x14ac:dyDescent="0.25">
      <c r="O1200" s="62"/>
      <c r="P1200" s="62"/>
      <c r="Q1200" s="62"/>
      <c r="AB1200" s="117"/>
      <c r="AC1200" s="117"/>
      <c r="AD1200" s="117"/>
    </row>
    <row r="1201" spans="15:30" x14ac:dyDescent="0.25">
      <c r="O1201" s="62"/>
      <c r="P1201" s="62"/>
      <c r="Q1201" s="62"/>
      <c r="AB1201" s="117"/>
      <c r="AC1201" s="117"/>
      <c r="AD1201" s="117"/>
    </row>
    <row r="1202" spans="15:30" x14ac:dyDescent="0.25">
      <c r="O1202" s="62"/>
      <c r="P1202" s="62"/>
      <c r="Q1202" s="62"/>
      <c r="AB1202" s="117"/>
      <c r="AC1202" s="117"/>
      <c r="AD1202" s="117"/>
    </row>
    <row r="1203" spans="15:30" x14ac:dyDescent="0.25">
      <c r="O1203" s="62"/>
      <c r="P1203" s="62"/>
      <c r="Q1203" s="62"/>
      <c r="AB1203" s="117"/>
      <c r="AC1203" s="117"/>
      <c r="AD1203" s="117"/>
    </row>
    <row r="1204" spans="15:30" x14ac:dyDescent="0.25">
      <c r="O1204" s="62"/>
      <c r="P1204" s="62"/>
      <c r="Q1204" s="62"/>
      <c r="AB1204" s="117"/>
      <c r="AC1204" s="117"/>
      <c r="AD1204" s="117"/>
    </row>
    <row r="1205" spans="15:30" x14ac:dyDescent="0.25">
      <c r="O1205" s="62"/>
      <c r="P1205" s="62"/>
      <c r="Q1205" s="62"/>
      <c r="AB1205" s="117"/>
      <c r="AC1205" s="117"/>
      <c r="AD1205" s="117"/>
    </row>
    <row r="1206" spans="15:30" x14ac:dyDescent="0.25">
      <c r="O1206" s="62"/>
      <c r="P1206" s="62"/>
      <c r="Q1206" s="62"/>
      <c r="AB1206" s="117"/>
      <c r="AC1206" s="117"/>
      <c r="AD1206" s="117"/>
    </row>
    <row r="1207" spans="15:30" x14ac:dyDescent="0.25">
      <c r="O1207" s="62"/>
      <c r="P1207" s="62"/>
      <c r="Q1207" s="62"/>
      <c r="AB1207" s="117"/>
      <c r="AC1207" s="117"/>
      <c r="AD1207" s="117"/>
    </row>
    <row r="1208" spans="15:30" x14ac:dyDescent="0.25">
      <c r="O1208" s="62"/>
      <c r="P1208" s="62"/>
      <c r="Q1208" s="62"/>
      <c r="AB1208" s="117"/>
      <c r="AC1208" s="117"/>
      <c r="AD1208" s="117"/>
    </row>
    <row r="1209" spans="15:30" x14ac:dyDescent="0.25">
      <c r="O1209" s="62"/>
      <c r="P1209" s="62"/>
      <c r="Q1209" s="62"/>
      <c r="AB1209" s="117"/>
      <c r="AC1209" s="117"/>
      <c r="AD1209" s="117"/>
    </row>
    <row r="1210" spans="15:30" x14ac:dyDescent="0.25">
      <c r="O1210" s="62"/>
      <c r="P1210" s="62"/>
      <c r="Q1210" s="62"/>
      <c r="AB1210" s="117"/>
      <c r="AC1210" s="117"/>
      <c r="AD1210" s="117"/>
    </row>
    <row r="1211" spans="15:30" x14ac:dyDescent="0.25">
      <c r="O1211" s="62"/>
      <c r="P1211" s="62"/>
      <c r="Q1211" s="62"/>
      <c r="AB1211" s="117"/>
      <c r="AC1211" s="117"/>
      <c r="AD1211" s="117"/>
    </row>
    <row r="1212" spans="15:30" x14ac:dyDescent="0.25">
      <c r="O1212" s="62"/>
      <c r="P1212" s="62"/>
      <c r="Q1212" s="62"/>
      <c r="AB1212" s="117"/>
      <c r="AC1212" s="117"/>
      <c r="AD1212" s="117"/>
    </row>
    <row r="1213" spans="15:30" x14ac:dyDescent="0.25">
      <c r="O1213" s="62"/>
      <c r="P1213" s="62"/>
      <c r="Q1213" s="62"/>
      <c r="AB1213" s="117"/>
      <c r="AC1213" s="117"/>
      <c r="AD1213" s="117"/>
    </row>
    <row r="1214" spans="15:30" x14ac:dyDescent="0.25">
      <c r="O1214" s="62"/>
      <c r="P1214" s="62"/>
      <c r="Q1214" s="62"/>
      <c r="AB1214" s="117"/>
      <c r="AC1214" s="117"/>
      <c r="AD1214" s="117"/>
    </row>
    <row r="1215" spans="15:30" x14ac:dyDescent="0.25">
      <c r="O1215" s="62"/>
      <c r="P1215" s="62"/>
      <c r="Q1215" s="62"/>
      <c r="AB1215" s="117"/>
      <c r="AC1215" s="117"/>
      <c r="AD1215" s="117"/>
    </row>
    <row r="1216" spans="15:30" x14ac:dyDescent="0.25">
      <c r="O1216" s="62"/>
      <c r="P1216" s="62"/>
      <c r="Q1216" s="62"/>
      <c r="AB1216" s="117"/>
      <c r="AC1216" s="117"/>
      <c r="AD1216" s="117"/>
    </row>
    <row r="1217" spans="15:30" x14ac:dyDescent="0.25">
      <c r="O1217" s="62"/>
      <c r="P1217" s="62"/>
      <c r="Q1217" s="62"/>
      <c r="AB1217" s="117"/>
      <c r="AC1217" s="117"/>
      <c r="AD1217" s="117"/>
    </row>
    <row r="1218" spans="15:30" x14ac:dyDescent="0.25">
      <c r="O1218" s="62"/>
      <c r="P1218" s="62"/>
      <c r="Q1218" s="62"/>
      <c r="AB1218" s="117"/>
      <c r="AC1218" s="117"/>
      <c r="AD1218" s="117"/>
    </row>
    <row r="1219" spans="15:30" x14ac:dyDescent="0.25">
      <c r="O1219" s="62"/>
      <c r="P1219" s="62"/>
      <c r="Q1219" s="62"/>
      <c r="AB1219" s="117"/>
      <c r="AC1219" s="117"/>
      <c r="AD1219" s="117"/>
    </row>
    <row r="1220" spans="15:30" x14ac:dyDescent="0.25">
      <c r="O1220" s="62"/>
      <c r="P1220" s="62"/>
      <c r="Q1220" s="62"/>
      <c r="AB1220" s="117"/>
      <c r="AC1220" s="117"/>
      <c r="AD1220" s="117"/>
    </row>
    <row r="1221" spans="15:30" x14ac:dyDescent="0.25">
      <c r="O1221" s="62"/>
      <c r="P1221" s="62"/>
      <c r="Q1221" s="62"/>
      <c r="AB1221" s="117"/>
      <c r="AC1221" s="117"/>
      <c r="AD1221" s="117"/>
    </row>
    <row r="1222" spans="15:30" x14ac:dyDescent="0.25">
      <c r="O1222" s="62"/>
      <c r="P1222" s="62"/>
      <c r="Q1222" s="62"/>
      <c r="AB1222" s="117"/>
      <c r="AC1222" s="117"/>
      <c r="AD1222" s="117"/>
    </row>
    <row r="1223" spans="15:30" x14ac:dyDescent="0.25">
      <c r="O1223" s="62"/>
      <c r="P1223" s="62"/>
      <c r="Q1223" s="62"/>
      <c r="AB1223" s="117"/>
      <c r="AC1223" s="117"/>
      <c r="AD1223" s="117"/>
    </row>
    <row r="1224" spans="15:30" x14ac:dyDescent="0.25">
      <c r="O1224" s="62"/>
      <c r="P1224" s="62"/>
      <c r="Q1224" s="62"/>
      <c r="AB1224" s="117"/>
      <c r="AC1224" s="117"/>
      <c r="AD1224" s="117"/>
    </row>
    <row r="1225" spans="15:30" x14ac:dyDescent="0.25">
      <c r="O1225" s="62"/>
      <c r="P1225" s="62"/>
      <c r="Q1225" s="62"/>
      <c r="AB1225" s="117"/>
      <c r="AC1225" s="117"/>
      <c r="AD1225" s="117"/>
    </row>
    <row r="1226" spans="15:30" x14ac:dyDescent="0.25">
      <c r="O1226" s="62"/>
      <c r="P1226" s="62"/>
      <c r="Q1226" s="62"/>
      <c r="AB1226" s="117"/>
      <c r="AC1226" s="117"/>
      <c r="AD1226" s="117"/>
    </row>
    <row r="1227" spans="15:30" x14ac:dyDescent="0.25">
      <c r="O1227" s="62"/>
      <c r="P1227" s="62"/>
      <c r="Q1227" s="62"/>
      <c r="AB1227" s="117"/>
      <c r="AC1227" s="117"/>
      <c r="AD1227" s="117"/>
    </row>
    <row r="1228" spans="15:30" x14ac:dyDescent="0.25">
      <c r="O1228" s="62"/>
      <c r="P1228" s="62"/>
      <c r="Q1228" s="62"/>
      <c r="AB1228" s="117"/>
      <c r="AC1228" s="117"/>
      <c r="AD1228" s="117"/>
    </row>
    <row r="1229" spans="15:30" x14ac:dyDescent="0.25">
      <c r="O1229" s="62"/>
      <c r="P1229" s="62"/>
      <c r="Q1229" s="62"/>
      <c r="AB1229" s="117"/>
      <c r="AC1229" s="117"/>
      <c r="AD1229" s="117"/>
    </row>
    <row r="1230" spans="15:30" x14ac:dyDescent="0.25">
      <c r="O1230" s="62"/>
      <c r="P1230" s="62"/>
      <c r="Q1230" s="62"/>
      <c r="AB1230" s="117"/>
      <c r="AC1230" s="117"/>
      <c r="AD1230" s="117"/>
    </row>
    <row r="1231" spans="15:30" x14ac:dyDescent="0.25">
      <c r="O1231" s="62"/>
      <c r="P1231" s="62"/>
      <c r="Q1231" s="62"/>
      <c r="AB1231" s="117"/>
      <c r="AC1231" s="117"/>
      <c r="AD1231" s="117"/>
    </row>
    <row r="1232" spans="15:30" x14ac:dyDescent="0.25">
      <c r="O1232" s="62"/>
      <c r="P1232" s="62"/>
      <c r="Q1232" s="62"/>
      <c r="AB1232" s="117"/>
      <c r="AC1232" s="117"/>
      <c r="AD1232" s="117"/>
    </row>
    <row r="1233" spans="15:30" x14ac:dyDescent="0.25">
      <c r="O1233" s="62"/>
      <c r="P1233" s="62"/>
      <c r="Q1233" s="62"/>
      <c r="AB1233" s="117"/>
      <c r="AC1233" s="117"/>
      <c r="AD1233" s="117"/>
    </row>
    <row r="1234" spans="15:30" x14ac:dyDescent="0.25">
      <c r="O1234" s="62"/>
      <c r="P1234" s="62"/>
      <c r="Q1234" s="62"/>
      <c r="AB1234" s="117"/>
      <c r="AC1234" s="117"/>
      <c r="AD1234" s="117"/>
    </row>
    <row r="1235" spans="15:30" x14ac:dyDescent="0.25">
      <c r="O1235" s="62"/>
      <c r="P1235" s="62"/>
      <c r="Q1235" s="62"/>
      <c r="AB1235" s="117"/>
      <c r="AC1235" s="117"/>
      <c r="AD1235" s="117"/>
    </row>
    <row r="1236" spans="15:30" x14ac:dyDescent="0.25">
      <c r="O1236" s="62"/>
      <c r="P1236" s="62"/>
      <c r="Q1236" s="62"/>
      <c r="AB1236" s="117"/>
      <c r="AC1236" s="117"/>
      <c r="AD1236" s="117"/>
    </row>
    <row r="1237" spans="15:30" x14ac:dyDescent="0.25">
      <c r="O1237" s="62"/>
      <c r="P1237" s="62"/>
      <c r="Q1237" s="62"/>
      <c r="AB1237" s="117"/>
      <c r="AC1237" s="117"/>
      <c r="AD1237" s="117"/>
    </row>
    <row r="1238" spans="15:30" x14ac:dyDescent="0.25">
      <c r="O1238" s="62"/>
      <c r="P1238" s="62"/>
      <c r="Q1238" s="62"/>
      <c r="AB1238" s="117"/>
      <c r="AC1238" s="117"/>
      <c r="AD1238" s="117"/>
    </row>
    <row r="1239" spans="15:30" x14ac:dyDescent="0.25">
      <c r="O1239" s="62"/>
      <c r="P1239" s="62"/>
      <c r="Q1239" s="62"/>
      <c r="AB1239" s="117"/>
      <c r="AC1239" s="117"/>
      <c r="AD1239" s="117"/>
    </row>
    <row r="1240" spans="15:30" x14ac:dyDescent="0.25">
      <c r="O1240" s="62"/>
      <c r="P1240" s="62"/>
      <c r="Q1240" s="62"/>
      <c r="AB1240" s="117"/>
      <c r="AC1240" s="117"/>
      <c r="AD1240" s="117"/>
    </row>
    <row r="1241" spans="15:30" x14ac:dyDescent="0.25">
      <c r="O1241" s="62"/>
      <c r="P1241" s="62"/>
      <c r="Q1241" s="62"/>
      <c r="AB1241" s="117"/>
      <c r="AC1241" s="117"/>
      <c r="AD1241" s="117"/>
    </row>
    <row r="1242" spans="15:30" x14ac:dyDescent="0.25">
      <c r="O1242" s="62"/>
      <c r="P1242" s="62"/>
      <c r="Q1242" s="62"/>
      <c r="AB1242" s="117"/>
      <c r="AC1242" s="117"/>
      <c r="AD1242" s="117"/>
    </row>
    <row r="1243" spans="15:30" x14ac:dyDescent="0.25">
      <c r="O1243" s="62"/>
      <c r="P1243" s="62"/>
      <c r="Q1243" s="62"/>
      <c r="AB1243" s="117"/>
      <c r="AC1243" s="117"/>
      <c r="AD1243" s="117"/>
    </row>
    <row r="1244" spans="15:30" x14ac:dyDescent="0.25">
      <c r="O1244" s="62"/>
      <c r="P1244" s="62"/>
      <c r="Q1244" s="62"/>
      <c r="AB1244" s="117"/>
      <c r="AC1244" s="117"/>
      <c r="AD1244" s="117"/>
    </row>
    <row r="1245" spans="15:30" x14ac:dyDescent="0.25">
      <c r="O1245" s="62"/>
      <c r="P1245" s="62"/>
      <c r="Q1245" s="62"/>
      <c r="AB1245" s="117"/>
      <c r="AC1245" s="117"/>
      <c r="AD1245" s="117"/>
    </row>
    <row r="1246" spans="15:30" x14ac:dyDescent="0.25">
      <c r="O1246" s="62"/>
      <c r="P1246" s="62"/>
      <c r="Q1246" s="62"/>
      <c r="AB1246" s="117"/>
      <c r="AC1246" s="117"/>
      <c r="AD1246" s="117"/>
    </row>
    <row r="1247" spans="15:30" x14ac:dyDescent="0.25">
      <c r="O1247" s="62"/>
      <c r="P1247" s="62"/>
      <c r="Q1247" s="62"/>
      <c r="AB1247" s="117"/>
      <c r="AC1247" s="117"/>
      <c r="AD1247" s="117"/>
    </row>
    <row r="1248" spans="15:30" x14ac:dyDescent="0.25">
      <c r="O1248" s="62"/>
      <c r="P1248" s="62"/>
      <c r="Q1248" s="62"/>
      <c r="AB1248" s="117"/>
      <c r="AC1248" s="117"/>
      <c r="AD1248" s="117"/>
    </row>
    <row r="1249" spans="15:30" x14ac:dyDescent="0.25">
      <c r="O1249" s="62"/>
      <c r="P1249" s="62"/>
      <c r="Q1249" s="62"/>
      <c r="AB1249" s="117"/>
      <c r="AC1249" s="117"/>
      <c r="AD1249" s="117"/>
    </row>
    <row r="1250" spans="15:30" x14ac:dyDescent="0.25">
      <c r="O1250" s="62"/>
      <c r="P1250" s="62"/>
      <c r="Q1250" s="62"/>
      <c r="AB1250" s="117"/>
      <c r="AC1250" s="117"/>
      <c r="AD1250" s="117"/>
    </row>
    <row r="1251" spans="15:30" x14ac:dyDescent="0.25">
      <c r="O1251" s="62"/>
      <c r="P1251" s="62"/>
      <c r="Q1251" s="62"/>
      <c r="AB1251" s="117"/>
      <c r="AC1251" s="117"/>
      <c r="AD1251" s="117"/>
    </row>
    <row r="1252" spans="15:30" x14ac:dyDescent="0.25">
      <c r="O1252" s="62"/>
      <c r="P1252" s="62"/>
      <c r="Q1252" s="62"/>
      <c r="AB1252" s="117"/>
      <c r="AC1252" s="117"/>
      <c r="AD1252" s="117"/>
    </row>
    <row r="1253" spans="15:30" x14ac:dyDescent="0.25">
      <c r="O1253" s="62"/>
      <c r="P1253" s="62"/>
      <c r="Q1253" s="62"/>
      <c r="AB1253" s="117"/>
      <c r="AC1253" s="117"/>
      <c r="AD1253" s="117"/>
    </row>
    <row r="1254" spans="15:30" x14ac:dyDescent="0.25">
      <c r="O1254" s="62"/>
      <c r="P1254" s="62"/>
      <c r="Q1254" s="62"/>
      <c r="AB1254" s="117"/>
      <c r="AC1254" s="117"/>
      <c r="AD1254" s="117"/>
    </row>
    <row r="1255" spans="15:30" x14ac:dyDescent="0.25">
      <c r="O1255" s="62"/>
      <c r="P1255" s="62"/>
      <c r="Q1255" s="62"/>
      <c r="AB1255" s="117"/>
      <c r="AC1255" s="117"/>
      <c r="AD1255" s="117"/>
    </row>
    <row r="1256" spans="15:30" x14ac:dyDescent="0.25">
      <c r="O1256" s="62"/>
      <c r="P1256" s="62"/>
      <c r="Q1256" s="62"/>
      <c r="AB1256" s="117"/>
      <c r="AC1256" s="117"/>
      <c r="AD1256" s="117"/>
    </row>
    <row r="1257" spans="15:30" x14ac:dyDescent="0.25">
      <c r="O1257" s="62"/>
      <c r="P1257" s="62"/>
      <c r="Q1257" s="62"/>
      <c r="AB1257" s="117"/>
      <c r="AC1257" s="117"/>
      <c r="AD1257" s="117"/>
    </row>
    <row r="1258" spans="15:30" x14ac:dyDescent="0.25">
      <c r="O1258" s="62"/>
      <c r="P1258" s="62"/>
      <c r="Q1258" s="62"/>
      <c r="AB1258" s="117"/>
      <c r="AC1258" s="117"/>
      <c r="AD1258" s="117"/>
    </row>
    <row r="1259" spans="15:30" x14ac:dyDescent="0.25">
      <c r="O1259" s="62"/>
      <c r="P1259" s="62"/>
      <c r="Q1259" s="62"/>
      <c r="AB1259" s="117"/>
      <c r="AC1259" s="117"/>
      <c r="AD1259" s="117"/>
    </row>
    <row r="1260" spans="15:30" x14ac:dyDescent="0.25">
      <c r="O1260" s="62"/>
      <c r="P1260" s="62"/>
      <c r="Q1260" s="62"/>
      <c r="AB1260" s="117"/>
      <c r="AC1260" s="117"/>
      <c r="AD1260" s="117"/>
    </row>
    <row r="1261" spans="15:30" x14ac:dyDescent="0.25">
      <c r="O1261" s="62"/>
      <c r="P1261" s="62"/>
      <c r="Q1261" s="62"/>
      <c r="AB1261" s="117"/>
      <c r="AC1261" s="117"/>
      <c r="AD1261" s="117"/>
    </row>
    <row r="1262" spans="15:30" x14ac:dyDescent="0.25">
      <c r="O1262" s="62"/>
      <c r="P1262" s="62"/>
      <c r="Q1262" s="62"/>
      <c r="AB1262" s="117"/>
      <c r="AC1262" s="117"/>
      <c r="AD1262" s="117"/>
    </row>
    <row r="1263" spans="15:30" x14ac:dyDescent="0.25">
      <c r="O1263" s="62"/>
      <c r="P1263" s="62"/>
      <c r="Q1263" s="62"/>
      <c r="AB1263" s="117"/>
      <c r="AC1263" s="117"/>
      <c r="AD1263" s="117"/>
    </row>
    <row r="1264" spans="15:30" x14ac:dyDescent="0.25">
      <c r="O1264" s="62"/>
      <c r="P1264" s="62"/>
      <c r="Q1264" s="62"/>
      <c r="AB1264" s="117"/>
      <c r="AC1264" s="117"/>
      <c r="AD1264" s="117"/>
    </row>
    <row r="1265" spans="15:30" x14ac:dyDescent="0.25">
      <c r="O1265" s="62"/>
      <c r="P1265" s="62"/>
      <c r="Q1265" s="62"/>
      <c r="AB1265" s="117"/>
      <c r="AC1265" s="117"/>
      <c r="AD1265" s="117"/>
    </row>
    <row r="1266" spans="15:30" x14ac:dyDescent="0.25">
      <c r="O1266" s="62"/>
      <c r="P1266" s="62"/>
      <c r="Q1266" s="62"/>
      <c r="AB1266" s="117"/>
      <c r="AC1266" s="117"/>
      <c r="AD1266" s="117"/>
    </row>
    <row r="1267" spans="15:30" x14ac:dyDescent="0.25">
      <c r="O1267" s="62"/>
      <c r="P1267" s="62"/>
      <c r="Q1267" s="62"/>
      <c r="AB1267" s="117"/>
      <c r="AC1267" s="117"/>
      <c r="AD1267" s="117"/>
    </row>
    <row r="1268" spans="15:30" x14ac:dyDescent="0.25">
      <c r="O1268" s="62"/>
      <c r="P1268" s="62"/>
      <c r="Q1268" s="62"/>
      <c r="AB1268" s="117"/>
      <c r="AC1268" s="117"/>
      <c r="AD1268" s="117"/>
    </row>
    <row r="1269" spans="15:30" x14ac:dyDescent="0.25">
      <c r="O1269" s="62"/>
      <c r="P1269" s="62"/>
      <c r="Q1269" s="62"/>
      <c r="AB1269" s="117"/>
      <c r="AC1269" s="117"/>
      <c r="AD1269" s="117"/>
    </row>
    <row r="1270" spans="15:30" x14ac:dyDescent="0.25">
      <c r="O1270" s="62"/>
      <c r="P1270" s="62"/>
      <c r="Q1270" s="62"/>
      <c r="AB1270" s="117"/>
      <c r="AC1270" s="117"/>
      <c r="AD1270" s="117"/>
    </row>
    <row r="1271" spans="15:30" x14ac:dyDescent="0.25">
      <c r="O1271" s="62"/>
      <c r="P1271" s="62"/>
      <c r="Q1271" s="62"/>
      <c r="AB1271" s="117"/>
      <c r="AC1271" s="117"/>
      <c r="AD1271" s="117"/>
    </row>
    <row r="1272" spans="15:30" x14ac:dyDescent="0.25">
      <c r="O1272" s="62"/>
      <c r="P1272" s="62"/>
      <c r="Q1272" s="62"/>
      <c r="AB1272" s="117"/>
      <c r="AC1272" s="117"/>
      <c r="AD1272" s="117"/>
    </row>
    <row r="1273" spans="15:30" x14ac:dyDescent="0.25">
      <c r="O1273" s="62"/>
      <c r="P1273" s="62"/>
      <c r="Q1273" s="62"/>
      <c r="AB1273" s="117"/>
      <c r="AC1273" s="117"/>
      <c r="AD1273" s="117"/>
    </row>
    <row r="1274" spans="15:30" x14ac:dyDescent="0.25">
      <c r="O1274" s="62"/>
      <c r="P1274" s="62"/>
      <c r="Q1274" s="62"/>
      <c r="AB1274" s="117"/>
      <c r="AC1274" s="117"/>
      <c r="AD1274" s="117"/>
    </row>
    <row r="1275" spans="15:30" x14ac:dyDescent="0.25">
      <c r="O1275" s="62"/>
      <c r="P1275" s="62"/>
      <c r="Q1275" s="62"/>
      <c r="AB1275" s="117"/>
      <c r="AC1275" s="117"/>
      <c r="AD1275" s="117"/>
    </row>
    <row r="1276" spans="15:30" x14ac:dyDescent="0.25">
      <c r="O1276" s="62"/>
      <c r="P1276" s="62"/>
      <c r="Q1276" s="62"/>
      <c r="AB1276" s="117"/>
      <c r="AC1276" s="117"/>
      <c r="AD1276" s="117"/>
    </row>
    <row r="1277" spans="15:30" x14ac:dyDescent="0.25">
      <c r="O1277" s="62"/>
      <c r="P1277" s="62"/>
      <c r="Q1277" s="62"/>
      <c r="AB1277" s="117"/>
      <c r="AC1277" s="117"/>
      <c r="AD1277" s="117"/>
    </row>
    <row r="1278" spans="15:30" x14ac:dyDescent="0.25">
      <c r="O1278" s="62"/>
      <c r="P1278" s="62"/>
      <c r="Q1278" s="62"/>
      <c r="AB1278" s="117"/>
      <c r="AC1278" s="117"/>
      <c r="AD1278" s="117"/>
    </row>
    <row r="1279" spans="15:30" x14ac:dyDescent="0.25">
      <c r="O1279" s="62"/>
      <c r="P1279" s="62"/>
      <c r="Q1279" s="62"/>
      <c r="AB1279" s="117"/>
      <c r="AC1279" s="117"/>
      <c r="AD1279" s="117"/>
    </row>
    <row r="1280" spans="15:30" x14ac:dyDescent="0.25">
      <c r="O1280" s="62"/>
      <c r="P1280" s="62"/>
      <c r="Q1280" s="62"/>
      <c r="AB1280" s="117"/>
      <c r="AC1280" s="117"/>
      <c r="AD1280" s="117"/>
    </row>
    <row r="1281" spans="15:30" x14ac:dyDescent="0.25">
      <c r="O1281" s="62"/>
      <c r="P1281" s="62"/>
      <c r="Q1281" s="62"/>
      <c r="AB1281" s="117"/>
      <c r="AC1281" s="117"/>
      <c r="AD1281" s="117"/>
    </row>
    <row r="1282" spans="15:30" x14ac:dyDescent="0.25">
      <c r="O1282" s="62"/>
      <c r="P1282" s="62"/>
      <c r="Q1282" s="62"/>
      <c r="AB1282" s="117"/>
      <c r="AC1282" s="117"/>
      <c r="AD1282" s="117"/>
    </row>
    <row r="1283" spans="15:30" x14ac:dyDescent="0.25">
      <c r="O1283" s="62"/>
      <c r="P1283" s="62"/>
      <c r="Q1283" s="62"/>
      <c r="AB1283" s="117"/>
      <c r="AC1283" s="117"/>
      <c r="AD1283" s="117"/>
    </row>
    <row r="1284" spans="15:30" x14ac:dyDescent="0.25">
      <c r="O1284" s="62"/>
      <c r="P1284" s="62"/>
      <c r="Q1284" s="62"/>
      <c r="AB1284" s="117"/>
      <c r="AC1284" s="117"/>
      <c r="AD1284" s="117"/>
    </row>
    <row r="1285" spans="15:30" x14ac:dyDescent="0.25">
      <c r="O1285" s="62"/>
      <c r="P1285" s="62"/>
      <c r="Q1285" s="62"/>
      <c r="AB1285" s="117"/>
      <c r="AC1285" s="117"/>
      <c r="AD1285" s="117"/>
    </row>
    <row r="1286" spans="15:30" x14ac:dyDescent="0.25">
      <c r="O1286" s="62"/>
      <c r="P1286" s="62"/>
      <c r="Q1286" s="62"/>
      <c r="AB1286" s="117"/>
      <c r="AC1286" s="117"/>
      <c r="AD1286" s="117"/>
    </row>
    <row r="1287" spans="15:30" x14ac:dyDescent="0.25">
      <c r="O1287" s="62"/>
      <c r="P1287" s="62"/>
      <c r="Q1287" s="62"/>
      <c r="AB1287" s="117"/>
      <c r="AC1287" s="117"/>
      <c r="AD1287" s="117"/>
    </row>
    <row r="1288" spans="15:30" x14ac:dyDescent="0.25">
      <c r="O1288" s="62"/>
      <c r="P1288" s="62"/>
      <c r="Q1288" s="62"/>
      <c r="AB1288" s="117"/>
      <c r="AC1288" s="117"/>
      <c r="AD1288" s="117"/>
    </row>
    <row r="1289" spans="15:30" x14ac:dyDescent="0.25">
      <c r="O1289" s="62"/>
      <c r="P1289" s="62"/>
      <c r="Q1289" s="62"/>
      <c r="AB1289" s="117"/>
      <c r="AC1289" s="117"/>
      <c r="AD1289" s="117"/>
    </row>
    <row r="1290" spans="15:30" x14ac:dyDescent="0.25">
      <c r="O1290" s="62"/>
      <c r="P1290" s="62"/>
      <c r="Q1290" s="62"/>
      <c r="AB1290" s="117"/>
      <c r="AC1290" s="117"/>
      <c r="AD1290" s="117"/>
    </row>
    <row r="1291" spans="15:30" x14ac:dyDescent="0.25">
      <c r="O1291" s="62"/>
      <c r="P1291" s="62"/>
      <c r="Q1291" s="62"/>
      <c r="AB1291" s="117"/>
      <c r="AC1291" s="117"/>
      <c r="AD1291" s="117"/>
    </row>
    <row r="1292" spans="15:30" x14ac:dyDescent="0.25">
      <c r="O1292" s="62"/>
      <c r="P1292" s="62"/>
      <c r="Q1292" s="62"/>
      <c r="AB1292" s="117"/>
      <c r="AC1292" s="117"/>
      <c r="AD1292" s="117"/>
    </row>
    <row r="1293" spans="15:30" x14ac:dyDescent="0.25">
      <c r="O1293" s="62"/>
      <c r="P1293" s="62"/>
      <c r="Q1293" s="62"/>
      <c r="AB1293" s="117"/>
      <c r="AC1293" s="117"/>
      <c r="AD1293" s="117"/>
    </row>
    <row r="1294" spans="15:30" x14ac:dyDescent="0.25">
      <c r="O1294" s="62"/>
      <c r="P1294" s="62"/>
      <c r="Q1294" s="62"/>
      <c r="AB1294" s="117"/>
      <c r="AC1294" s="117"/>
      <c r="AD1294" s="117"/>
    </row>
    <row r="1295" spans="15:30" x14ac:dyDescent="0.25">
      <c r="O1295" s="62"/>
      <c r="P1295" s="62"/>
      <c r="Q1295" s="62"/>
      <c r="AB1295" s="117"/>
      <c r="AC1295" s="117"/>
      <c r="AD1295" s="117"/>
    </row>
    <row r="1296" spans="15:30" x14ac:dyDescent="0.25">
      <c r="O1296" s="62"/>
      <c r="P1296" s="62"/>
      <c r="Q1296" s="62"/>
      <c r="AB1296" s="117"/>
      <c r="AC1296" s="117"/>
      <c r="AD1296" s="117"/>
    </row>
    <row r="1297" spans="15:30" x14ac:dyDescent="0.25">
      <c r="O1297" s="62"/>
      <c r="P1297" s="62"/>
      <c r="Q1297" s="62"/>
      <c r="AB1297" s="117"/>
      <c r="AC1297" s="117"/>
      <c r="AD1297" s="117"/>
    </row>
    <row r="1298" spans="15:30" x14ac:dyDescent="0.25">
      <c r="O1298" s="62"/>
      <c r="P1298" s="62"/>
      <c r="Q1298" s="62"/>
      <c r="AB1298" s="117"/>
      <c r="AC1298" s="117"/>
      <c r="AD1298" s="117"/>
    </row>
    <row r="1299" spans="15:30" x14ac:dyDescent="0.25">
      <c r="O1299" s="62"/>
      <c r="P1299" s="62"/>
      <c r="Q1299" s="62"/>
      <c r="AB1299" s="117"/>
      <c r="AC1299" s="117"/>
      <c r="AD1299" s="117"/>
    </row>
    <row r="1300" spans="15:30" x14ac:dyDescent="0.25">
      <c r="O1300" s="62"/>
      <c r="P1300" s="62"/>
      <c r="Q1300" s="62"/>
      <c r="AB1300" s="117"/>
      <c r="AC1300" s="117"/>
      <c r="AD1300" s="117"/>
    </row>
    <row r="1301" spans="15:30" x14ac:dyDescent="0.25">
      <c r="O1301" s="62"/>
      <c r="P1301" s="62"/>
      <c r="Q1301" s="62"/>
      <c r="AB1301" s="117"/>
      <c r="AC1301" s="117"/>
      <c r="AD1301" s="117"/>
    </row>
    <row r="1302" spans="15:30" x14ac:dyDescent="0.25">
      <c r="O1302" s="62"/>
      <c r="P1302" s="62"/>
      <c r="Q1302" s="62"/>
      <c r="AB1302" s="117"/>
      <c r="AC1302" s="117"/>
      <c r="AD1302" s="117"/>
    </row>
    <row r="1303" spans="15:30" x14ac:dyDescent="0.25">
      <c r="O1303" s="62"/>
      <c r="P1303" s="62"/>
      <c r="Q1303" s="62"/>
      <c r="AB1303" s="117"/>
      <c r="AC1303" s="117"/>
      <c r="AD1303" s="117"/>
    </row>
    <row r="1304" spans="15:30" x14ac:dyDescent="0.25">
      <c r="O1304" s="62"/>
      <c r="P1304" s="62"/>
      <c r="Q1304" s="62"/>
      <c r="AB1304" s="117"/>
      <c r="AC1304" s="117"/>
      <c r="AD1304" s="117"/>
    </row>
    <row r="1305" spans="15:30" x14ac:dyDescent="0.25">
      <c r="O1305" s="62"/>
      <c r="P1305" s="62"/>
      <c r="Q1305" s="62"/>
      <c r="AB1305" s="117"/>
      <c r="AC1305" s="117"/>
      <c r="AD1305" s="117"/>
    </row>
    <row r="1306" spans="15:30" x14ac:dyDescent="0.25">
      <c r="O1306" s="62"/>
      <c r="P1306" s="62"/>
      <c r="Q1306" s="62"/>
      <c r="AB1306" s="117"/>
      <c r="AC1306" s="117"/>
      <c r="AD1306" s="117"/>
    </row>
    <row r="1307" spans="15:30" x14ac:dyDescent="0.25">
      <c r="O1307" s="62"/>
      <c r="P1307" s="62"/>
      <c r="Q1307" s="62"/>
      <c r="AB1307" s="117"/>
      <c r="AC1307" s="117"/>
      <c r="AD1307" s="117"/>
    </row>
    <row r="1308" spans="15:30" x14ac:dyDescent="0.25">
      <c r="O1308" s="62"/>
      <c r="P1308" s="62"/>
      <c r="Q1308" s="62"/>
      <c r="AB1308" s="117"/>
      <c r="AC1308" s="117"/>
      <c r="AD1308" s="117"/>
    </row>
    <row r="1309" spans="15:30" x14ac:dyDescent="0.25">
      <c r="O1309" s="62"/>
      <c r="P1309" s="62"/>
      <c r="Q1309" s="62"/>
      <c r="AB1309" s="117"/>
      <c r="AC1309" s="117"/>
      <c r="AD1309" s="117"/>
    </row>
    <row r="1310" spans="15:30" x14ac:dyDescent="0.25">
      <c r="O1310" s="62"/>
      <c r="P1310" s="62"/>
      <c r="Q1310" s="62"/>
      <c r="AB1310" s="117"/>
      <c r="AC1310" s="117"/>
      <c r="AD1310" s="117"/>
    </row>
    <row r="1311" spans="15:30" x14ac:dyDescent="0.25">
      <c r="O1311" s="62"/>
      <c r="P1311" s="62"/>
      <c r="Q1311" s="62"/>
      <c r="AB1311" s="117"/>
      <c r="AC1311" s="117"/>
      <c r="AD1311" s="117"/>
    </row>
    <row r="1312" spans="15:30" x14ac:dyDescent="0.25">
      <c r="O1312" s="62"/>
      <c r="P1312" s="62"/>
      <c r="Q1312" s="62"/>
      <c r="AB1312" s="117"/>
      <c r="AC1312" s="117"/>
      <c r="AD1312" s="117"/>
    </row>
    <row r="1313" spans="15:30" x14ac:dyDescent="0.25">
      <c r="O1313" s="62"/>
      <c r="P1313" s="62"/>
      <c r="Q1313" s="62"/>
      <c r="AB1313" s="117"/>
      <c r="AC1313" s="117"/>
      <c r="AD1313" s="117"/>
    </row>
    <row r="1314" spans="15:30" x14ac:dyDescent="0.25">
      <c r="O1314" s="62"/>
      <c r="P1314" s="62"/>
      <c r="Q1314" s="62"/>
      <c r="AB1314" s="117"/>
      <c r="AC1314" s="117"/>
      <c r="AD1314" s="117"/>
    </row>
    <row r="1315" spans="15:30" x14ac:dyDescent="0.25">
      <c r="O1315" s="62"/>
      <c r="P1315" s="62"/>
      <c r="Q1315" s="62"/>
      <c r="AB1315" s="117"/>
      <c r="AC1315" s="117"/>
      <c r="AD1315" s="117"/>
    </row>
    <row r="1316" spans="15:30" x14ac:dyDescent="0.25">
      <c r="O1316" s="62"/>
      <c r="P1316" s="62"/>
      <c r="Q1316" s="62"/>
      <c r="AB1316" s="117"/>
      <c r="AC1316" s="117"/>
      <c r="AD1316" s="117"/>
    </row>
    <row r="1317" spans="15:30" x14ac:dyDescent="0.25">
      <c r="O1317" s="62"/>
      <c r="P1317" s="62"/>
      <c r="Q1317" s="62"/>
      <c r="AB1317" s="117"/>
      <c r="AC1317" s="117"/>
      <c r="AD1317" s="117"/>
    </row>
    <row r="1318" spans="15:30" x14ac:dyDescent="0.25">
      <c r="O1318" s="62"/>
      <c r="P1318" s="62"/>
      <c r="Q1318" s="62"/>
      <c r="AB1318" s="117"/>
      <c r="AC1318" s="117"/>
      <c r="AD1318" s="117"/>
    </row>
    <row r="1319" spans="15:30" x14ac:dyDescent="0.25">
      <c r="O1319" s="62"/>
      <c r="P1319" s="62"/>
      <c r="Q1319" s="62"/>
      <c r="AB1319" s="117"/>
      <c r="AC1319" s="117"/>
      <c r="AD1319" s="117"/>
    </row>
    <row r="1320" spans="15:30" x14ac:dyDescent="0.25">
      <c r="O1320" s="62"/>
      <c r="P1320" s="62"/>
      <c r="Q1320" s="62"/>
      <c r="AB1320" s="117"/>
      <c r="AC1320" s="117"/>
      <c r="AD1320" s="117"/>
    </row>
    <row r="1321" spans="15:30" x14ac:dyDescent="0.25">
      <c r="O1321" s="62"/>
      <c r="P1321" s="62"/>
      <c r="Q1321" s="62"/>
      <c r="AB1321" s="117"/>
      <c r="AC1321" s="117"/>
      <c r="AD1321" s="117"/>
    </row>
    <row r="1322" spans="15:30" x14ac:dyDescent="0.25">
      <c r="O1322" s="62"/>
      <c r="P1322" s="62"/>
      <c r="Q1322" s="62"/>
      <c r="AB1322" s="117"/>
      <c r="AC1322" s="117"/>
      <c r="AD1322" s="117"/>
    </row>
    <row r="1323" spans="15:30" x14ac:dyDescent="0.25">
      <c r="O1323" s="62"/>
      <c r="P1323" s="62"/>
      <c r="Q1323" s="62"/>
      <c r="AB1323" s="117"/>
      <c r="AC1323" s="117"/>
      <c r="AD1323" s="117"/>
    </row>
    <row r="1324" spans="15:30" x14ac:dyDescent="0.25">
      <c r="O1324" s="62"/>
      <c r="P1324" s="62"/>
      <c r="Q1324" s="62"/>
      <c r="AB1324" s="117"/>
      <c r="AC1324" s="117"/>
      <c r="AD1324" s="117"/>
    </row>
    <row r="1325" spans="15:30" x14ac:dyDescent="0.25">
      <c r="O1325" s="62"/>
      <c r="P1325" s="62"/>
      <c r="Q1325" s="62"/>
      <c r="AB1325" s="117"/>
      <c r="AC1325" s="117"/>
      <c r="AD1325" s="117"/>
    </row>
    <row r="1326" spans="15:30" x14ac:dyDescent="0.25">
      <c r="O1326" s="62"/>
      <c r="P1326" s="62"/>
      <c r="Q1326" s="62"/>
      <c r="AB1326" s="117"/>
      <c r="AC1326" s="117"/>
      <c r="AD1326" s="117"/>
    </row>
    <row r="1327" spans="15:30" x14ac:dyDescent="0.25">
      <c r="O1327" s="62"/>
      <c r="P1327" s="62"/>
      <c r="Q1327" s="62"/>
      <c r="AB1327" s="117"/>
      <c r="AC1327" s="117"/>
      <c r="AD1327" s="117"/>
    </row>
    <row r="1328" spans="15:30" x14ac:dyDescent="0.25">
      <c r="O1328" s="62"/>
      <c r="P1328" s="62"/>
      <c r="Q1328" s="62"/>
      <c r="AB1328" s="117"/>
      <c r="AC1328" s="117"/>
      <c r="AD1328" s="117"/>
    </row>
    <row r="1329" spans="15:30" x14ac:dyDescent="0.25">
      <c r="O1329" s="62"/>
      <c r="P1329" s="62"/>
      <c r="Q1329" s="62"/>
      <c r="AB1329" s="117"/>
      <c r="AC1329" s="117"/>
      <c r="AD1329" s="117"/>
    </row>
    <row r="1330" spans="15:30" x14ac:dyDescent="0.25">
      <c r="O1330" s="62"/>
      <c r="P1330" s="62"/>
      <c r="Q1330" s="62"/>
      <c r="AB1330" s="117"/>
      <c r="AC1330" s="117"/>
      <c r="AD1330" s="117"/>
    </row>
    <row r="1331" spans="15:30" x14ac:dyDescent="0.25">
      <c r="O1331" s="62"/>
      <c r="P1331" s="62"/>
      <c r="Q1331" s="62"/>
      <c r="AB1331" s="117"/>
      <c r="AC1331" s="117"/>
      <c r="AD1331" s="117"/>
    </row>
    <row r="1332" spans="15:30" x14ac:dyDescent="0.25">
      <c r="O1332" s="62"/>
      <c r="P1332" s="62"/>
      <c r="Q1332" s="62"/>
      <c r="AB1332" s="117"/>
      <c r="AC1332" s="117"/>
      <c r="AD1332" s="117"/>
    </row>
    <row r="1333" spans="15:30" x14ac:dyDescent="0.25">
      <c r="O1333" s="62"/>
      <c r="P1333" s="62"/>
      <c r="Q1333" s="62"/>
      <c r="AB1333" s="117"/>
      <c r="AC1333" s="117"/>
      <c r="AD1333" s="117"/>
    </row>
    <row r="1334" spans="15:30" x14ac:dyDescent="0.25">
      <c r="O1334" s="62"/>
      <c r="P1334" s="62"/>
      <c r="Q1334" s="62"/>
      <c r="AB1334" s="117"/>
      <c r="AC1334" s="117"/>
      <c r="AD1334" s="117"/>
    </row>
    <row r="1335" spans="15:30" x14ac:dyDescent="0.25">
      <c r="O1335" s="62"/>
      <c r="P1335" s="62"/>
      <c r="Q1335" s="62"/>
      <c r="AB1335" s="117"/>
      <c r="AC1335" s="117"/>
      <c r="AD1335" s="117"/>
    </row>
    <row r="1336" spans="15:30" x14ac:dyDescent="0.25">
      <c r="O1336" s="62"/>
      <c r="P1336" s="62"/>
      <c r="Q1336" s="62"/>
      <c r="AB1336" s="117"/>
      <c r="AC1336" s="117"/>
      <c r="AD1336" s="117"/>
    </row>
    <row r="1337" spans="15:30" x14ac:dyDescent="0.25">
      <c r="O1337" s="62"/>
      <c r="P1337" s="62"/>
      <c r="Q1337" s="62"/>
      <c r="AB1337" s="117"/>
      <c r="AC1337" s="117"/>
      <c r="AD1337" s="117"/>
    </row>
    <row r="1338" spans="15:30" x14ac:dyDescent="0.25">
      <c r="O1338" s="62"/>
      <c r="P1338" s="62"/>
      <c r="Q1338" s="62"/>
      <c r="AB1338" s="117"/>
      <c r="AC1338" s="117"/>
      <c r="AD1338" s="117"/>
    </row>
    <row r="1339" spans="15:30" x14ac:dyDescent="0.25">
      <c r="O1339" s="62"/>
      <c r="P1339" s="62"/>
      <c r="Q1339" s="62"/>
      <c r="AB1339" s="117"/>
      <c r="AC1339" s="117"/>
      <c r="AD1339" s="117"/>
    </row>
    <row r="1340" spans="15:30" x14ac:dyDescent="0.25">
      <c r="O1340" s="62"/>
      <c r="P1340" s="62"/>
      <c r="Q1340" s="62"/>
      <c r="AB1340" s="117"/>
      <c r="AC1340" s="117"/>
      <c r="AD1340" s="117"/>
    </row>
    <row r="1341" spans="15:30" x14ac:dyDescent="0.25">
      <c r="O1341" s="62"/>
      <c r="P1341" s="62"/>
      <c r="Q1341" s="62"/>
      <c r="AB1341" s="117"/>
      <c r="AC1341" s="117"/>
      <c r="AD1341" s="117"/>
    </row>
    <row r="1342" spans="15:30" x14ac:dyDescent="0.25">
      <c r="O1342" s="62"/>
      <c r="P1342" s="62"/>
      <c r="Q1342" s="62"/>
      <c r="AB1342" s="117"/>
      <c r="AC1342" s="117"/>
      <c r="AD1342" s="117"/>
    </row>
    <row r="1343" spans="15:30" x14ac:dyDescent="0.25">
      <c r="O1343" s="62"/>
      <c r="P1343" s="62"/>
      <c r="Q1343" s="62"/>
      <c r="AB1343" s="117"/>
      <c r="AC1343" s="117"/>
      <c r="AD1343" s="117"/>
    </row>
    <row r="1344" spans="15:30" x14ac:dyDescent="0.25">
      <c r="O1344" s="62"/>
      <c r="P1344" s="62"/>
      <c r="Q1344" s="62"/>
      <c r="AB1344" s="117"/>
      <c r="AC1344" s="117"/>
      <c r="AD1344" s="117"/>
    </row>
    <row r="1345" spans="15:30" x14ac:dyDescent="0.25">
      <c r="O1345" s="62"/>
      <c r="P1345" s="62"/>
      <c r="Q1345" s="62"/>
      <c r="AB1345" s="117"/>
      <c r="AC1345" s="117"/>
      <c r="AD1345" s="117"/>
    </row>
    <row r="1346" spans="15:30" x14ac:dyDescent="0.25">
      <c r="O1346" s="62"/>
      <c r="P1346" s="62"/>
      <c r="Q1346" s="62"/>
      <c r="AB1346" s="117"/>
      <c r="AC1346" s="117"/>
      <c r="AD1346" s="117"/>
    </row>
    <row r="1347" spans="15:30" x14ac:dyDescent="0.25">
      <c r="O1347" s="62"/>
      <c r="P1347" s="62"/>
      <c r="Q1347" s="62"/>
      <c r="AB1347" s="117"/>
      <c r="AC1347" s="117"/>
      <c r="AD1347" s="117"/>
    </row>
    <row r="1348" spans="15:30" x14ac:dyDescent="0.25">
      <c r="O1348" s="62"/>
      <c r="P1348" s="62"/>
      <c r="Q1348" s="62"/>
      <c r="AB1348" s="117"/>
      <c r="AC1348" s="117"/>
      <c r="AD1348" s="117"/>
    </row>
    <row r="1349" spans="15:30" x14ac:dyDescent="0.25">
      <c r="O1349" s="62"/>
      <c r="P1349" s="62"/>
      <c r="Q1349" s="62"/>
      <c r="AB1349" s="117"/>
      <c r="AC1349" s="117"/>
      <c r="AD1349" s="117"/>
    </row>
    <row r="1350" spans="15:30" x14ac:dyDescent="0.25">
      <c r="O1350" s="62"/>
      <c r="P1350" s="62"/>
      <c r="Q1350" s="62"/>
      <c r="AB1350" s="117"/>
      <c r="AC1350" s="117"/>
      <c r="AD1350" s="117"/>
    </row>
    <row r="1351" spans="15:30" x14ac:dyDescent="0.25">
      <c r="O1351" s="62"/>
      <c r="P1351" s="62"/>
      <c r="Q1351" s="62"/>
      <c r="AB1351" s="117"/>
      <c r="AC1351" s="117"/>
      <c r="AD1351" s="117"/>
    </row>
    <row r="1352" spans="15:30" x14ac:dyDescent="0.25">
      <c r="O1352" s="62"/>
      <c r="P1352" s="62"/>
      <c r="Q1352" s="62"/>
      <c r="AB1352" s="117"/>
      <c r="AC1352" s="117"/>
      <c r="AD1352" s="117"/>
    </row>
    <row r="1353" spans="15:30" x14ac:dyDescent="0.25">
      <c r="O1353" s="62"/>
      <c r="P1353" s="62"/>
      <c r="Q1353" s="62"/>
      <c r="AB1353" s="117"/>
      <c r="AC1353" s="117"/>
      <c r="AD1353" s="117"/>
    </row>
    <row r="1354" spans="15:30" x14ac:dyDescent="0.25">
      <c r="O1354" s="62"/>
      <c r="P1354" s="62"/>
      <c r="Q1354" s="62"/>
      <c r="AB1354" s="117"/>
      <c r="AC1354" s="117"/>
      <c r="AD1354" s="117"/>
    </row>
    <row r="1355" spans="15:30" x14ac:dyDescent="0.25">
      <c r="O1355" s="62"/>
      <c r="P1355" s="62"/>
      <c r="Q1355" s="62"/>
      <c r="AB1355" s="117"/>
      <c r="AC1355" s="117"/>
      <c r="AD1355" s="117"/>
    </row>
    <row r="1356" spans="15:30" x14ac:dyDescent="0.25">
      <c r="O1356" s="62"/>
      <c r="P1356" s="62"/>
      <c r="Q1356" s="62"/>
      <c r="AB1356" s="117"/>
      <c r="AC1356" s="117"/>
      <c r="AD1356" s="117"/>
    </row>
    <row r="1357" spans="15:30" x14ac:dyDescent="0.25">
      <c r="O1357" s="62"/>
      <c r="P1357" s="62"/>
      <c r="Q1357" s="62"/>
      <c r="AB1357" s="117"/>
      <c r="AC1357" s="117"/>
      <c r="AD1357" s="117"/>
    </row>
    <row r="1358" spans="15:30" x14ac:dyDescent="0.25">
      <c r="O1358" s="62"/>
      <c r="P1358" s="62"/>
      <c r="Q1358" s="62"/>
      <c r="AB1358" s="117"/>
      <c r="AC1358" s="117"/>
      <c r="AD1358" s="117"/>
    </row>
    <row r="1359" spans="15:30" x14ac:dyDescent="0.25">
      <c r="O1359" s="62"/>
      <c r="P1359" s="62"/>
      <c r="Q1359" s="62"/>
      <c r="AB1359" s="117"/>
      <c r="AC1359" s="117"/>
      <c r="AD1359" s="117"/>
    </row>
    <row r="1360" spans="15:30" x14ac:dyDescent="0.25">
      <c r="O1360" s="62"/>
      <c r="P1360" s="62"/>
      <c r="Q1360" s="62"/>
      <c r="AB1360" s="117"/>
      <c r="AC1360" s="117"/>
      <c r="AD1360" s="117"/>
    </row>
    <row r="1361" spans="15:30" x14ac:dyDescent="0.25">
      <c r="O1361" s="62"/>
      <c r="P1361" s="62"/>
      <c r="Q1361" s="62"/>
      <c r="AB1361" s="117"/>
      <c r="AC1361" s="117"/>
      <c r="AD1361" s="117"/>
    </row>
    <row r="1362" spans="15:30" x14ac:dyDescent="0.25">
      <c r="O1362" s="62"/>
      <c r="P1362" s="62"/>
      <c r="Q1362" s="62"/>
      <c r="AB1362" s="117"/>
      <c r="AC1362" s="117"/>
      <c r="AD1362" s="117"/>
    </row>
    <row r="1363" spans="15:30" x14ac:dyDescent="0.25">
      <c r="O1363" s="62"/>
      <c r="P1363" s="62"/>
      <c r="Q1363" s="62"/>
      <c r="AB1363" s="117"/>
      <c r="AC1363" s="117"/>
      <c r="AD1363" s="117"/>
    </row>
    <row r="1364" spans="15:30" x14ac:dyDescent="0.25">
      <c r="O1364" s="62"/>
      <c r="P1364" s="62"/>
      <c r="Q1364" s="62"/>
      <c r="AB1364" s="117"/>
      <c r="AC1364" s="117"/>
      <c r="AD1364" s="117"/>
    </row>
    <row r="1365" spans="15:30" x14ac:dyDescent="0.25">
      <c r="O1365" s="62"/>
      <c r="P1365" s="62"/>
      <c r="Q1365" s="62"/>
      <c r="AB1365" s="117"/>
      <c r="AC1365" s="117"/>
      <c r="AD1365" s="117"/>
    </row>
    <row r="1366" spans="15:30" x14ac:dyDescent="0.25">
      <c r="O1366" s="62"/>
      <c r="P1366" s="62"/>
      <c r="Q1366" s="62"/>
      <c r="AB1366" s="117"/>
      <c r="AC1366" s="117"/>
      <c r="AD1366" s="117"/>
    </row>
    <row r="1367" spans="15:30" x14ac:dyDescent="0.25">
      <c r="O1367" s="62"/>
      <c r="P1367" s="62"/>
      <c r="Q1367" s="62"/>
      <c r="AB1367" s="117"/>
      <c r="AC1367" s="117"/>
      <c r="AD1367" s="117"/>
    </row>
    <row r="1368" spans="15:30" x14ac:dyDescent="0.25">
      <c r="O1368" s="62"/>
      <c r="P1368" s="62"/>
      <c r="Q1368" s="62"/>
      <c r="AB1368" s="117"/>
      <c r="AC1368" s="117"/>
      <c r="AD1368" s="117"/>
    </row>
    <row r="1369" spans="15:30" x14ac:dyDescent="0.25">
      <c r="O1369" s="62"/>
      <c r="P1369" s="62"/>
      <c r="Q1369" s="62"/>
      <c r="AB1369" s="117"/>
      <c r="AC1369" s="117"/>
      <c r="AD1369" s="117"/>
    </row>
    <row r="1370" spans="15:30" x14ac:dyDescent="0.25">
      <c r="O1370" s="62"/>
      <c r="P1370" s="62"/>
      <c r="Q1370" s="62"/>
      <c r="AB1370" s="117"/>
      <c r="AC1370" s="117"/>
      <c r="AD1370" s="117"/>
    </row>
    <row r="1371" spans="15:30" x14ac:dyDescent="0.25">
      <c r="O1371" s="62"/>
      <c r="P1371" s="62"/>
      <c r="Q1371" s="62"/>
      <c r="AB1371" s="117"/>
      <c r="AC1371" s="117"/>
      <c r="AD1371" s="117"/>
    </row>
    <row r="1372" spans="15:30" x14ac:dyDescent="0.25">
      <c r="O1372" s="62"/>
      <c r="P1372" s="62"/>
      <c r="Q1372" s="62"/>
      <c r="AB1372" s="117"/>
      <c r="AC1372" s="117"/>
      <c r="AD1372" s="117"/>
    </row>
    <row r="1373" spans="15:30" x14ac:dyDescent="0.25">
      <c r="O1373" s="62"/>
      <c r="P1373" s="62"/>
      <c r="Q1373" s="62"/>
      <c r="AB1373" s="117"/>
      <c r="AC1373" s="117"/>
      <c r="AD1373" s="117"/>
    </row>
    <row r="1374" spans="15:30" x14ac:dyDescent="0.25">
      <c r="O1374" s="62"/>
      <c r="P1374" s="62"/>
      <c r="Q1374" s="62"/>
      <c r="AB1374" s="117"/>
      <c r="AC1374" s="117"/>
      <c r="AD1374" s="117"/>
    </row>
    <row r="1375" spans="15:30" x14ac:dyDescent="0.25">
      <c r="O1375" s="62"/>
      <c r="P1375" s="62"/>
      <c r="Q1375" s="62"/>
      <c r="AB1375" s="117"/>
      <c r="AC1375" s="117"/>
      <c r="AD1375" s="117"/>
    </row>
    <row r="1376" spans="15:30" x14ac:dyDescent="0.25">
      <c r="O1376" s="62"/>
      <c r="P1376" s="62"/>
      <c r="Q1376" s="62"/>
      <c r="AB1376" s="117"/>
      <c r="AC1376" s="117"/>
      <c r="AD1376" s="117"/>
    </row>
    <row r="1377" spans="15:30" x14ac:dyDescent="0.25">
      <c r="O1377" s="62"/>
      <c r="P1377" s="62"/>
      <c r="Q1377" s="62"/>
      <c r="AB1377" s="117"/>
      <c r="AC1377" s="117"/>
      <c r="AD1377" s="117"/>
    </row>
    <row r="1378" spans="15:30" x14ac:dyDescent="0.25">
      <c r="O1378" s="62"/>
      <c r="P1378" s="62"/>
      <c r="Q1378" s="62"/>
      <c r="AB1378" s="117"/>
      <c r="AC1378" s="117"/>
      <c r="AD1378" s="117"/>
    </row>
    <row r="1379" spans="15:30" x14ac:dyDescent="0.25">
      <c r="O1379" s="62"/>
      <c r="P1379" s="62"/>
      <c r="Q1379" s="62"/>
      <c r="AB1379" s="117"/>
      <c r="AC1379" s="117"/>
      <c r="AD1379" s="117"/>
    </row>
    <row r="1380" spans="15:30" x14ac:dyDescent="0.25">
      <c r="O1380" s="62"/>
      <c r="P1380" s="62"/>
      <c r="Q1380" s="62"/>
      <c r="AB1380" s="117"/>
      <c r="AC1380" s="117"/>
      <c r="AD1380" s="117"/>
    </row>
    <row r="1381" spans="15:30" x14ac:dyDescent="0.25">
      <c r="O1381" s="62"/>
      <c r="P1381" s="62"/>
      <c r="Q1381" s="62"/>
      <c r="AB1381" s="117"/>
      <c r="AC1381" s="117"/>
      <c r="AD1381" s="117"/>
    </row>
    <row r="1382" spans="15:30" x14ac:dyDescent="0.25">
      <c r="O1382" s="62"/>
      <c r="P1382" s="62"/>
      <c r="Q1382" s="62"/>
      <c r="AB1382" s="117"/>
      <c r="AC1382" s="117"/>
      <c r="AD1382" s="117"/>
    </row>
    <row r="1383" spans="15:30" x14ac:dyDescent="0.25">
      <c r="O1383" s="62"/>
      <c r="P1383" s="62"/>
      <c r="Q1383" s="62"/>
      <c r="AB1383" s="117"/>
      <c r="AC1383" s="117"/>
      <c r="AD1383" s="117"/>
    </row>
    <row r="1384" spans="15:30" x14ac:dyDescent="0.25">
      <c r="O1384" s="62"/>
      <c r="P1384" s="62"/>
      <c r="Q1384" s="62"/>
      <c r="AB1384" s="117"/>
      <c r="AC1384" s="117"/>
      <c r="AD1384" s="117"/>
    </row>
    <row r="1385" spans="15:30" x14ac:dyDescent="0.25">
      <c r="O1385" s="62"/>
      <c r="P1385" s="62"/>
      <c r="Q1385" s="62"/>
      <c r="AB1385" s="117"/>
      <c r="AC1385" s="117"/>
      <c r="AD1385" s="117"/>
    </row>
    <row r="1386" spans="15:30" x14ac:dyDescent="0.25">
      <c r="O1386" s="62"/>
      <c r="P1386" s="62"/>
      <c r="Q1386" s="62"/>
      <c r="AB1386" s="117"/>
      <c r="AC1386" s="117"/>
      <c r="AD1386" s="117"/>
    </row>
    <row r="1387" spans="15:30" x14ac:dyDescent="0.25">
      <c r="O1387" s="62"/>
      <c r="P1387" s="62"/>
      <c r="Q1387" s="62"/>
      <c r="AB1387" s="117"/>
      <c r="AC1387" s="117"/>
      <c r="AD1387" s="117"/>
    </row>
    <row r="1388" spans="15:30" x14ac:dyDescent="0.25">
      <c r="O1388" s="62"/>
      <c r="P1388" s="62"/>
      <c r="Q1388" s="62"/>
      <c r="AB1388" s="117"/>
      <c r="AC1388" s="117"/>
      <c r="AD1388" s="117"/>
    </row>
    <row r="1389" spans="15:30" x14ac:dyDescent="0.25">
      <c r="O1389" s="62"/>
      <c r="P1389" s="62"/>
      <c r="Q1389" s="62"/>
      <c r="AB1389" s="117"/>
      <c r="AC1389" s="117"/>
      <c r="AD1389" s="117"/>
    </row>
    <row r="1390" spans="15:30" x14ac:dyDescent="0.25">
      <c r="O1390" s="62"/>
      <c r="P1390" s="62"/>
      <c r="Q1390" s="62"/>
      <c r="AB1390" s="117"/>
      <c r="AC1390" s="117"/>
      <c r="AD1390" s="117"/>
    </row>
    <row r="1391" spans="15:30" x14ac:dyDescent="0.25">
      <c r="O1391" s="62"/>
      <c r="P1391" s="62"/>
      <c r="Q1391" s="62"/>
      <c r="AB1391" s="117"/>
      <c r="AC1391" s="117"/>
      <c r="AD1391" s="117"/>
    </row>
    <row r="1392" spans="15:30" x14ac:dyDescent="0.25">
      <c r="O1392" s="62"/>
      <c r="P1392" s="62"/>
      <c r="Q1392" s="62"/>
      <c r="AB1392" s="117"/>
      <c r="AC1392" s="117"/>
      <c r="AD1392" s="117"/>
    </row>
    <row r="1393" spans="15:30" x14ac:dyDescent="0.25">
      <c r="O1393" s="62"/>
      <c r="P1393" s="62"/>
      <c r="Q1393" s="62"/>
      <c r="AB1393" s="117"/>
      <c r="AC1393" s="117"/>
      <c r="AD1393" s="117"/>
    </row>
    <row r="1394" spans="15:30" x14ac:dyDescent="0.25">
      <c r="O1394" s="62"/>
      <c r="P1394" s="62"/>
      <c r="Q1394" s="62"/>
      <c r="AB1394" s="117"/>
      <c r="AC1394" s="117"/>
      <c r="AD1394" s="117"/>
    </row>
    <row r="1395" spans="15:30" x14ac:dyDescent="0.25">
      <c r="O1395" s="62"/>
      <c r="P1395" s="62"/>
      <c r="Q1395" s="62"/>
      <c r="AB1395" s="117"/>
      <c r="AC1395" s="117"/>
      <c r="AD1395" s="117"/>
    </row>
    <row r="1396" spans="15:30" x14ac:dyDescent="0.25">
      <c r="O1396" s="62"/>
      <c r="P1396" s="62"/>
      <c r="Q1396" s="62"/>
      <c r="AB1396" s="117"/>
      <c r="AC1396" s="117"/>
      <c r="AD1396" s="117"/>
    </row>
    <row r="1397" spans="15:30" x14ac:dyDescent="0.25">
      <c r="O1397" s="62"/>
      <c r="P1397" s="62"/>
      <c r="Q1397" s="62"/>
      <c r="AB1397" s="117"/>
      <c r="AC1397" s="117"/>
      <c r="AD1397" s="117"/>
    </row>
    <row r="1398" spans="15:30" x14ac:dyDescent="0.25">
      <c r="O1398" s="62"/>
      <c r="P1398" s="62"/>
      <c r="Q1398" s="62"/>
      <c r="AB1398" s="117"/>
      <c r="AC1398" s="117"/>
      <c r="AD1398" s="117"/>
    </row>
    <row r="1399" spans="15:30" x14ac:dyDescent="0.25">
      <c r="O1399" s="62"/>
      <c r="P1399" s="62"/>
      <c r="Q1399" s="62"/>
      <c r="AB1399" s="117"/>
      <c r="AC1399" s="117"/>
      <c r="AD1399" s="117"/>
    </row>
    <row r="1400" spans="15:30" x14ac:dyDescent="0.25">
      <c r="O1400" s="62"/>
      <c r="P1400" s="62"/>
      <c r="Q1400" s="62"/>
      <c r="AB1400" s="117"/>
      <c r="AC1400" s="117"/>
      <c r="AD1400" s="117"/>
    </row>
    <row r="1401" spans="15:30" x14ac:dyDescent="0.25">
      <c r="O1401" s="62"/>
      <c r="P1401" s="62"/>
      <c r="Q1401" s="62"/>
      <c r="AB1401" s="117"/>
      <c r="AC1401" s="117"/>
      <c r="AD1401" s="117"/>
    </row>
    <row r="1402" spans="15:30" x14ac:dyDescent="0.25">
      <c r="O1402" s="62"/>
      <c r="P1402" s="62"/>
      <c r="Q1402" s="62"/>
      <c r="AB1402" s="117"/>
      <c r="AC1402" s="117"/>
      <c r="AD1402" s="117"/>
    </row>
    <row r="1403" spans="15:30" x14ac:dyDescent="0.25">
      <c r="O1403" s="62"/>
      <c r="P1403" s="62"/>
      <c r="Q1403" s="62"/>
      <c r="AB1403" s="117"/>
      <c r="AC1403" s="117"/>
      <c r="AD1403" s="117"/>
    </row>
    <row r="1404" spans="15:30" x14ac:dyDescent="0.25">
      <c r="O1404" s="62"/>
      <c r="P1404" s="62"/>
      <c r="Q1404" s="62"/>
      <c r="AB1404" s="117"/>
      <c r="AC1404" s="117"/>
      <c r="AD1404" s="117"/>
    </row>
    <row r="1405" spans="15:30" x14ac:dyDescent="0.25">
      <c r="O1405" s="62"/>
      <c r="P1405" s="62"/>
      <c r="Q1405" s="62"/>
      <c r="AB1405" s="117"/>
      <c r="AC1405" s="117"/>
      <c r="AD1405" s="117"/>
    </row>
    <row r="1406" spans="15:30" x14ac:dyDescent="0.25">
      <c r="O1406" s="62"/>
      <c r="P1406" s="62"/>
      <c r="Q1406" s="62"/>
      <c r="AB1406" s="117"/>
      <c r="AC1406" s="117"/>
      <c r="AD1406" s="117"/>
    </row>
    <row r="1407" spans="15:30" x14ac:dyDescent="0.25">
      <c r="O1407" s="62"/>
      <c r="P1407" s="62"/>
      <c r="Q1407" s="62"/>
      <c r="AB1407" s="117"/>
      <c r="AC1407" s="117"/>
      <c r="AD1407" s="117"/>
    </row>
    <row r="1408" spans="15:30" x14ac:dyDescent="0.25">
      <c r="O1408" s="62"/>
      <c r="P1408" s="62"/>
      <c r="Q1408" s="62"/>
      <c r="AB1408" s="117"/>
      <c r="AC1408" s="117"/>
      <c r="AD1408" s="117"/>
    </row>
    <row r="1409" spans="15:30" x14ac:dyDescent="0.25">
      <c r="O1409" s="62"/>
      <c r="P1409" s="62"/>
      <c r="Q1409" s="62"/>
      <c r="AB1409" s="117"/>
      <c r="AC1409" s="117"/>
      <c r="AD1409" s="117"/>
    </row>
    <row r="1410" spans="15:30" x14ac:dyDescent="0.25">
      <c r="O1410" s="62"/>
      <c r="P1410" s="62"/>
      <c r="Q1410" s="62"/>
      <c r="AB1410" s="117"/>
      <c r="AC1410" s="117"/>
      <c r="AD1410" s="117"/>
    </row>
    <row r="1411" spans="15:30" x14ac:dyDescent="0.25">
      <c r="O1411" s="62"/>
      <c r="P1411" s="62"/>
      <c r="Q1411" s="62"/>
      <c r="AB1411" s="117"/>
      <c r="AC1411" s="117"/>
      <c r="AD1411" s="117"/>
    </row>
    <row r="1412" spans="15:30" x14ac:dyDescent="0.25">
      <c r="O1412" s="62"/>
      <c r="P1412" s="62"/>
      <c r="Q1412" s="62"/>
      <c r="AB1412" s="117"/>
      <c r="AC1412" s="117"/>
      <c r="AD1412" s="117"/>
    </row>
    <row r="1413" spans="15:30" x14ac:dyDescent="0.25">
      <c r="O1413" s="62"/>
      <c r="P1413" s="62"/>
      <c r="Q1413" s="62"/>
      <c r="AB1413" s="117"/>
      <c r="AC1413" s="117"/>
      <c r="AD1413" s="117"/>
    </row>
    <row r="1414" spans="15:30" x14ac:dyDescent="0.25">
      <c r="O1414" s="62"/>
      <c r="P1414" s="62"/>
      <c r="Q1414" s="62"/>
      <c r="AB1414" s="117"/>
      <c r="AC1414" s="117"/>
      <c r="AD1414" s="117"/>
    </row>
    <row r="1415" spans="15:30" x14ac:dyDescent="0.25">
      <c r="O1415" s="62"/>
      <c r="P1415" s="62"/>
      <c r="Q1415" s="62"/>
      <c r="AB1415" s="117"/>
      <c r="AC1415" s="117"/>
      <c r="AD1415" s="117"/>
    </row>
    <row r="1416" spans="15:30" x14ac:dyDescent="0.25">
      <c r="O1416" s="62"/>
      <c r="P1416" s="62"/>
      <c r="Q1416" s="62"/>
      <c r="AB1416" s="117"/>
      <c r="AC1416" s="117"/>
      <c r="AD1416" s="117"/>
    </row>
    <row r="1417" spans="15:30" x14ac:dyDescent="0.25">
      <c r="O1417" s="62"/>
      <c r="P1417" s="62"/>
      <c r="Q1417" s="62"/>
      <c r="AB1417" s="117"/>
      <c r="AC1417" s="117"/>
      <c r="AD1417" s="117"/>
    </row>
    <row r="1418" spans="15:30" x14ac:dyDescent="0.25">
      <c r="O1418" s="62"/>
      <c r="P1418" s="62"/>
      <c r="Q1418" s="62"/>
      <c r="AB1418" s="117"/>
      <c r="AC1418" s="117"/>
      <c r="AD1418" s="117"/>
    </row>
    <row r="1419" spans="15:30" x14ac:dyDescent="0.25">
      <c r="O1419" s="62"/>
      <c r="P1419" s="62"/>
      <c r="Q1419" s="62"/>
      <c r="AB1419" s="117"/>
      <c r="AC1419" s="117"/>
      <c r="AD1419" s="117"/>
    </row>
    <row r="1420" spans="15:30" x14ac:dyDescent="0.25">
      <c r="O1420" s="62"/>
      <c r="P1420" s="62"/>
      <c r="Q1420" s="62"/>
      <c r="AB1420" s="117"/>
      <c r="AC1420" s="117"/>
      <c r="AD1420" s="117"/>
    </row>
    <row r="1421" spans="15:30" x14ac:dyDescent="0.25">
      <c r="O1421" s="62"/>
      <c r="P1421" s="62"/>
      <c r="Q1421" s="62"/>
      <c r="AB1421" s="117"/>
      <c r="AC1421" s="117"/>
      <c r="AD1421" s="117"/>
    </row>
    <row r="1422" spans="15:30" x14ac:dyDescent="0.25">
      <c r="O1422" s="62"/>
      <c r="P1422" s="62"/>
      <c r="Q1422" s="62"/>
      <c r="AB1422" s="117"/>
      <c r="AC1422" s="117"/>
      <c r="AD1422" s="117"/>
    </row>
    <row r="1423" spans="15:30" x14ac:dyDescent="0.25">
      <c r="O1423" s="62"/>
      <c r="P1423" s="62"/>
      <c r="Q1423" s="62"/>
      <c r="AB1423" s="117"/>
      <c r="AC1423" s="117"/>
      <c r="AD1423" s="117"/>
    </row>
    <row r="1424" spans="15:30" x14ac:dyDescent="0.25">
      <c r="O1424" s="62"/>
      <c r="P1424" s="62"/>
      <c r="Q1424" s="62"/>
      <c r="AB1424" s="117"/>
      <c r="AC1424" s="117"/>
      <c r="AD1424" s="117"/>
    </row>
    <row r="1425" spans="15:30" x14ac:dyDescent="0.25">
      <c r="O1425" s="62"/>
      <c r="P1425" s="62"/>
      <c r="Q1425" s="62"/>
      <c r="AB1425" s="117"/>
      <c r="AC1425" s="117"/>
      <c r="AD1425" s="117"/>
    </row>
    <row r="1426" spans="15:30" x14ac:dyDescent="0.25">
      <c r="O1426" s="62"/>
      <c r="P1426" s="62"/>
      <c r="Q1426" s="62"/>
      <c r="AB1426" s="117"/>
      <c r="AC1426" s="117"/>
      <c r="AD1426" s="117"/>
    </row>
    <row r="1427" spans="15:30" x14ac:dyDescent="0.25">
      <c r="O1427" s="62"/>
      <c r="P1427" s="62"/>
      <c r="Q1427" s="62"/>
      <c r="AB1427" s="117"/>
      <c r="AC1427" s="117"/>
      <c r="AD1427" s="117"/>
    </row>
    <row r="1428" spans="15:30" x14ac:dyDescent="0.25">
      <c r="O1428" s="62"/>
      <c r="P1428" s="62"/>
      <c r="Q1428" s="62"/>
      <c r="AB1428" s="117"/>
      <c r="AC1428" s="117"/>
      <c r="AD1428" s="117"/>
    </row>
    <row r="1429" spans="15:30" x14ac:dyDescent="0.25">
      <c r="O1429" s="62"/>
      <c r="P1429" s="62"/>
      <c r="Q1429" s="62"/>
      <c r="AB1429" s="117"/>
      <c r="AC1429" s="117"/>
      <c r="AD1429" s="117"/>
    </row>
    <row r="1430" spans="15:30" x14ac:dyDescent="0.25">
      <c r="O1430" s="62"/>
      <c r="P1430" s="62"/>
      <c r="Q1430" s="62"/>
      <c r="AB1430" s="117"/>
      <c r="AC1430" s="117"/>
      <c r="AD1430" s="117"/>
    </row>
    <row r="1431" spans="15:30" x14ac:dyDescent="0.25">
      <c r="O1431" s="62"/>
      <c r="P1431" s="62"/>
      <c r="Q1431" s="62"/>
      <c r="AB1431" s="117"/>
      <c r="AC1431" s="117"/>
      <c r="AD1431" s="117"/>
    </row>
    <row r="1432" spans="15:30" x14ac:dyDescent="0.25">
      <c r="O1432" s="62"/>
      <c r="P1432" s="62"/>
      <c r="Q1432" s="62"/>
      <c r="AB1432" s="117"/>
      <c r="AC1432" s="117"/>
      <c r="AD1432" s="117"/>
    </row>
    <row r="1433" spans="15:30" x14ac:dyDescent="0.25">
      <c r="O1433" s="62"/>
      <c r="P1433" s="62"/>
      <c r="Q1433" s="62"/>
      <c r="AB1433" s="117"/>
      <c r="AC1433" s="117"/>
      <c r="AD1433" s="117"/>
    </row>
    <row r="1434" spans="15:30" x14ac:dyDescent="0.25">
      <c r="O1434" s="62"/>
      <c r="P1434" s="62"/>
      <c r="Q1434" s="62"/>
      <c r="AB1434" s="117"/>
      <c r="AC1434" s="117"/>
      <c r="AD1434" s="117"/>
    </row>
    <row r="1435" spans="15:30" x14ac:dyDescent="0.25">
      <c r="O1435" s="62"/>
      <c r="P1435" s="62"/>
      <c r="Q1435" s="62"/>
      <c r="AB1435" s="117"/>
      <c r="AC1435" s="117"/>
      <c r="AD1435" s="117"/>
    </row>
    <row r="1436" spans="15:30" x14ac:dyDescent="0.25">
      <c r="O1436" s="62"/>
      <c r="P1436" s="62"/>
      <c r="Q1436" s="62"/>
      <c r="AB1436" s="117"/>
      <c r="AC1436" s="117"/>
      <c r="AD1436" s="117"/>
    </row>
    <row r="1437" spans="15:30" x14ac:dyDescent="0.25">
      <c r="O1437" s="62"/>
      <c r="P1437" s="62"/>
      <c r="Q1437" s="62"/>
      <c r="AB1437" s="117"/>
      <c r="AC1437" s="117"/>
      <c r="AD1437" s="117"/>
    </row>
    <row r="1438" spans="15:30" x14ac:dyDescent="0.25">
      <c r="O1438" s="62"/>
      <c r="P1438" s="62"/>
      <c r="Q1438" s="62"/>
      <c r="AB1438" s="117"/>
      <c r="AC1438" s="117"/>
      <c r="AD1438" s="117"/>
    </row>
    <row r="1439" spans="15:30" x14ac:dyDescent="0.25">
      <c r="O1439" s="62"/>
      <c r="P1439" s="62"/>
      <c r="Q1439" s="62"/>
      <c r="AB1439" s="117"/>
      <c r="AC1439" s="117"/>
      <c r="AD1439" s="117"/>
    </row>
    <row r="1440" spans="15:30" x14ac:dyDescent="0.25">
      <c r="O1440" s="62"/>
      <c r="P1440" s="62"/>
      <c r="Q1440" s="62"/>
      <c r="AB1440" s="117"/>
      <c r="AC1440" s="117"/>
      <c r="AD1440" s="117"/>
    </row>
    <row r="1441" spans="15:30" x14ac:dyDescent="0.25">
      <c r="O1441" s="62"/>
      <c r="P1441" s="62"/>
      <c r="Q1441" s="62"/>
      <c r="AB1441" s="117"/>
      <c r="AC1441" s="117"/>
      <c r="AD1441" s="117"/>
    </row>
    <row r="1442" spans="15:30" x14ac:dyDescent="0.25">
      <c r="O1442" s="62"/>
      <c r="P1442" s="62"/>
      <c r="Q1442" s="62"/>
      <c r="AB1442" s="117"/>
      <c r="AC1442" s="117"/>
      <c r="AD1442" s="117"/>
    </row>
    <row r="1443" spans="15:30" x14ac:dyDescent="0.25">
      <c r="O1443" s="62"/>
      <c r="P1443" s="62"/>
      <c r="Q1443" s="62"/>
      <c r="AB1443" s="117"/>
      <c r="AC1443" s="117"/>
      <c r="AD1443" s="117"/>
    </row>
    <row r="1444" spans="15:30" x14ac:dyDescent="0.25">
      <c r="O1444" s="62"/>
      <c r="P1444" s="62"/>
      <c r="Q1444" s="62"/>
      <c r="AB1444" s="117"/>
      <c r="AC1444" s="117"/>
      <c r="AD1444" s="117"/>
    </row>
    <row r="1445" spans="15:30" x14ac:dyDescent="0.25">
      <c r="O1445" s="62"/>
      <c r="P1445" s="62"/>
      <c r="Q1445" s="62"/>
      <c r="AB1445" s="117"/>
      <c r="AC1445" s="117"/>
      <c r="AD1445" s="117"/>
    </row>
    <row r="1446" spans="15:30" x14ac:dyDescent="0.25">
      <c r="O1446" s="62"/>
      <c r="P1446" s="62"/>
      <c r="Q1446" s="62"/>
      <c r="AB1446" s="117"/>
      <c r="AC1446" s="117"/>
      <c r="AD1446" s="117"/>
    </row>
    <row r="1447" spans="15:30" x14ac:dyDescent="0.25">
      <c r="O1447" s="62"/>
      <c r="P1447" s="62"/>
      <c r="Q1447" s="62"/>
      <c r="AB1447" s="117"/>
      <c r="AC1447" s="117"/>
      <c r="AD1447" s="117"/>
    </row>
    <row r="1448" spans="15:30" x14ac:dyDescent="0.25">
      <c r="O1448" s="62"/>
      <c r="P1448" s="62"/>
      <c r="Q1448" s="62"/>
      <c r="AB1448" s="117"/>
      <c r="AC1448" s="117"/>
      <c r="AD1448" s="117"/>
    </row>
    <row r="1449" spans="15:30" x14ac:dyDescent="0.25">
      <c r="O1449" s="62"/>
      <c r="P1449" s="62"/>
      <c r="Q1449" s="62"/>
      <c r="AB1449" s="117"/>
      <c r="AC1449" s="117"/>
      <c r="AD1449" s="117"/>
    </row>
    <row r="1450" spans="15:30" x14ac:dyDescent="0.25">
      <c r="O1450" s="62"/>
      <c r="P1450" s="62"/>
      <c r="Q1450" s="62"/>
      <c r="AB1450" s="117"/>
      <c r="AC1450" s="117"/>
      <c r="AD1450" s="117"/>
    </row>
    <row r="1451" spans="15:30" x14ac:dyDescent="0.25">
      <c r="O1451" s="62"/>
      <c r="P1451" s="62"/>
      <c r="Q1451" s="62"/>
      <c r="AB1451" s="117"/>
      <c r="AC1451" s="117"/>
      <c r="AD1451" s="117"/>
    </row>
    <row r="1452" spans="15:30" x14ac:dyDescent="0.25">
      <c r="O1452" s="62"/>
      <c r="P1452" s="62"/>
      <c r="Q1452" s="62"/>
      <c r="AB1452" s="117"/>
      <c r="AC1452" s="117"/>
      <c r="AD1452" s="117"/>
    </row>
    <row r="1453" spans="15:30" x14ac:dyDescent="0.25">
      <c r="O1453" s="62"/>
      <c r="P1453" s="62"/>
      <c r="Q1453" s="62"/>
      <c r="AB1453" s="117"/>
      <c r="AC1453" s="117"/>
      <c r="AD1453" s="117"/>
    </row>
    <row r="1454" spans="15:30" x14ac:dyDescent="0.25">
      <c r="O1454" s="62"/>
      <c r="P1454" s="62"/>
      <c r="Q1454" s="62"/>
      <c r="AB1454" s="117"/>
      <c r="AC1454" s="117"/>
      <c r="AD1454" s="117"/>
    </row>
    <row r="1455" spans="15:30" x14ac:dyDescent="0.25">
      <c r="O1455" s="62"/>
      <c r="P1455" s="62"/>
      <c r="Q1455" s="62"/>
      <c r="AB1455" s="117"/>
      <c r="AC1455" s="117"/>
      <c r="AD1455" s="117"/>
    </row>
    <row r="1456" spans="15:30" x14ac:dyDescent="0.25">
      <c r="O1456" s="62"/>
      <c r="P1456" s="62"/>
      <c r="Q1456" s="62"/>
      <c r="AB1456" s="117"/>
      <c r="AC1456" s="117"/>
      <c r="AD1456" s="117"/>
    </row>
    <row r="1457" spans="15:30" x14ac:dyDescent="0.25">
      <c r="O1457" s="62"/>
      <c r="P1457" s="62"/>
      <c r="Q1457" s="62"/>
      <c r="AB1457" s="117"/>
      <c r="AC1457" s="117"/>
      <c r="AD1457" s="117"/>
    </row>
    <row r="1458" spans="15:30" x14ac:dyDescent="0.25">
      <c r="O1458" s="62"/>
      <c r="P1458" s="62"/>
      <c r="Q1458" s="62"/>
      <c r="AB1458" s="117"/>
      <c r="AC1458" s="117"/>
      <c r="AD1458" s="117"/>
    </row>
    <row r="1459" spans="15:30" x14ac:dyDescent="0.25">
      <c r="O1459" s="62"/>
      <c r="P1459" s="62"/>
      <c r="Q1459" s="62"/>
      <c r="AB1459" s="117"/>
      <c r="AC1459" s="117"/>
      <c r="AD1459" s="117"/>
    </row>
    <row r="1460" spans="15:30" x14ac:dyDescent="0.25">
      <c r="O1460" s="62"/>
      <c r="P1460" s="62"/>
      <c r="Q1460" s="62"/>
      <c r="AB1460" s="117"/>
      <c r="AC1460" s="117"/>
      <c r="AD1460" s="117"/>
    </row>
    <row r="1461" spans="15:30" x14ac:dyDescent="0.25">
      <c r="O1461" s="62"/>
      <c r="P1461" s="62"/>
      <c r="Q1461" s="62"/>
      <c r="AB1461" s="117"/>
      <c r="AC1461" s="117"/>
      <c r="AD1461" s="117"/>
    </row>
    <row r="1462" spans="15:30" x14ac:dyDescent="0.25">
      <c r="O1462" s="62"/>
      <c r="P1462" s="62"/>
      <c r="Q1462" s="62"/>
      <c r="AB1462" s="117"/>
      <c r="AC1462" s="117"/>
      <c r="AD1462" s="117"/>
    </row>
    <row r="1463" spans="15:30" x14ac:dyDescent="0.25">
      <c r="O1463" s="62"/>
      <c r="P1463" s="62"/>
      <c r="Q1463" s="62"/>
      <c r="AB1463" s="117"/>
      <c r="AC1463" s="117"/>
      <c r="AD1463" s="117"/>
    </row>
    <row r="1464" spans="15:30" x14ac:dyDescent="0.25">
      <c r="O1464" s="62"/>
      <c r="P1464" s="62"/>
      <c r="Q1464" s="62"/>
      <c r="AB1464" s="117"/>
      <c r="AC1464" s="117"/>
      <c r="AD1464" s="117"/>
    </row>
    <row r="1465" spans="15:30" x14ac:dyDescent="0.25">
      <c r="O1465" s="62"/>
      <c r="P1465" s="62"/>
      <c r="Q1465" s="62"/>
      <c r="AB1465" s="117"/>
      <c r="AC1465" s="117"/>
      <c r="AD1465" s="117"/>
    </row>
    <row r="1466" spans="15:30" x14ac:dyDescent="0.25">
      <c r="O1466" s="62"/>
      <c r="P1466" s="62"/>
      <c r="Q1466" s="62"/>
      <c r="AB1466" s="117"/>
      <c r="AC1466" s="117"/>
      <c r="AD1466" s="117"/>
    </row>
    <row r="1467" spans="15:30" x14ac:dyDescent="0.25">
      <c r="O1467" s="62"/>
      <c r="P1467" s="62"/>
      <c r="Q1467" s="62"/>
      <c r="AB1467" s="117"/>
      <c r="AC1467" s="117"/>
      <c r="AD1467" s="117"/>
    </row>
    <row r="1468" spans="15:30" x14ac:dyDescent="0.25">
      <c r="O1468" s="62"/>
      <c r="P1468" s="62"/>
      <c r="Q1468" s="62"/>
      <c r="AB1468" s="117"/>
      <c r="AC1468" s="117"/>
      <c r="AD1468" s="117"/>
    </row>
    <row r="1469" spans="15:30" x14ac:dyDescent="0.25">
      <c r="O1469" s="62"/>
      <c r="P1469" s="62"/>
      <c r="Q1469" s="62"/>
      <c r="AB1469" s="117"/>
      <c r="AC1469" s="117"/>
      <c r="AD1469" s="117"/>
    </row>
    <row r="1470" spans="15:30" x14ac:dyDescent="0.25">
      <c r="O1470" s="62"/>
      <c r="P1470" s="62"/>
      <c r="Q1470" s="62"/>
      <c r="AB1470" s="117"/>
      <c r="AC1470" s="117"/>
      <c r="AD1470" s="117"/>
    </row>
    <row r="1471" spans="15:30" x14ac:dyDescent="0.25">
      <c r="O1471" s="62"/>
      <c r="P1471" s="62"/>
      <c r="Q1471" s="62"/>
      <c r="AB1471" s="117"/>
      <c r="AC1471" s="117"/>
      <c r="AD1471" s="117"/>
    </row>
    <row r="1472" spans="15:30" x14ac:dyDescent="0.25">
      <c r="O1472" s="62"/>
      <c r="P1472" s="62"/>
      <c r="Q1472" s="62"/>
      <c r="AB1472" s="117"/>
      <c r="AC1472" s="117"/>
      <c r="AD1472" s="117"/>
    </row>
    <row r="1473" spans="15:30" x14ac:dyDescent="0.25">
      <c r="O1473" s="62"/>
      <c r="P1473" s="62"/>
      <c r="Q1473" s="62"/>
      <c r="AB1473" s="117"/>
      <c r="AC1473" s="117"/>
      <c r="AD1473" s="117"/>
    </row>
    <row r="1474" spans="15:30" x14ac:dyDescent="0.25">
      <c r="O1474" s="62"/>
      <c r="P1474" s="62"/>
      <c r="Q1474" s="62"/>
      <c r="AB1474" s="117"/>
      <c r="AC1474" s="117"/>
      <c r="AD1474" s="117"/>
    </row>
    <row r="1475" spans="15:30" x14ac:dyDescent="0.25">
      <c r="O1475" s="62"/>
      <c r="P1475" s="62"/>
      <c r="Q1475" s="62"/>
      <c r="AB1475" s="117"/>
      <c r="AC1475" s="117"/>
      <c r="AD1475" s="117"/>
    </row>
    <row r="1476" spans="15:30" x14ac:dyDescent="0.25">
      <c r="O1476" s="62"/>
      <c r="P1476" s="62"/>
      <c r="Q1476" s="62"/>
      <c r="AB1476" s="117"/>
      <c r="AC1476" s="117"/>
      <c r="AD1476" s="117"/>
    </row>
    <row r="1477" spans="15:30" x14ac:dyDescent="0.25">
      <c r="O1477" s="62"/>
      <c r="P1477" s="62"/>
      <c r="Q1477" s="62"/>
      <c r="AB1477" s="117"/>
      <c r="AC1477" s="117"/>
      <c r="AD1477" s="117"/>
    </row>
    <row r="1478" spans="15:30" x14ac:dyDescent="0.25">
      <c r="O1478" s="62"/>
      <c r="P1478" s="62"/>
      <c r="Q1478" s="62"/>
      <c r="AB1478" s="117"/>
      <c r="AC1478" s="117"/>
      <c r="AD1478" s="117"/>
    </row>
    <row r="1479" spans="15:30" x14ac:dyDescent="0.25">
      <c r="O1479" s="62"/>
      <c r="P1479" s="62"/>
      <c r="Q1479" s="62"/>
      <c r="AB1479" s="117"/>
      <c r="AC1479" s="117"/>
      <c r="AD1479" s="117"/>
    </row>
    <row r="1480" spans="15:30" x14ac:dyDescent="0.25">
      <c r="O1480" s="62"/>
      <c r="P1480" s="62"/>
      <c r="Q1480" s="62"/>
      <c r="AB1480" s="117"/>
      <c r="AC1480" s="117"/>
      <c r="AD1480" s="117"/>
    </row>
    <row r="1481" spans="15:30" x14ac:dyDescent="0.25">
      <c r="O1481" s="62"/>
      <c r="P1481" s="62"/>
      <c r="Q1481" s="62"/>
      <c r="AB1481" s="117"/>
      <c r="AC1481" s="117"/>
      <c r="AD1481" s="117"/>
    </row>
    <row r="1482" spans="15:30" x14ac:dyDescent="0.25">
      <c r="O1482" s="62"/>
      <c r="P1482" s="62"/>
      <c r="Q1482" s="62"/>
      <c r="AB1482" s="117"/>
      <c r="AC1482" s="117"/>
      <c r="AD1482" s="117"/>
    </row>
    <row r="1483" spans="15:30" x14ac:dyDescent="0.25">
      <c r="O1483" s="62"/>
      <c r="P1483" s="62"/>
      <c r="Q1483" s="62"/>
      <c r="AB1483" s="117"/>
      <c r="AC1483" s="117"/>
      <c r="AD1483" s="117"/>
    </row>
    <row r="1484" spans="15:30" x14ac:dyDescent="0.25">
      <c r="O1484" s="62"/>
      <c r="P1484" s="62"/>
      <c r="Q1484" s="62"/>
      <c r="AB1484" s="117"/>
      <c r="AC1484" s="117"/>
      <c r="AD1484" s="117"/>
    </row>
    <row r="1485" spans="15:30" x14ac:dyDescent="0.25">
      <c r="O1485" s="62"/>
      <c r="P1485" s="62"/>
      <c r="Q1485" s="62"/>
      <c r="AB1485" s="117"/>
      <c r="AC1485" s="117"/>
      <c r="AD1485" s="117"/>
    </row>
    <row r="1486" spans="15:30" x14ac:dyDescent="0.25">
      <c r="O1486" s="62"/>
      <c r="P1486" s="62"/>
      <c r="Q1486" s="62"/>
      <c r="AB1486" s="117"/>
      <c r="AC1486" s="117"/>
      <c r="AD1486" s="117"/>
    </row>
    <row r="1487" spans="15:30" x14ac:dyDescent="0.25">
      <c r="O1487" s="62"/>
      <c r="P1487" s="62"/>
      <c r="Q1487" s="62"/>
      <c r="AB1487" s="117"/>
      <c r="AC1487" s="117"/>
      <c r="AD1487" s="117"/>
    </row>
    <row r="1488" spans="15:30" x14ac:dyDescent="0.25">
      <c r="O1488" s="62"/>
      <c r="P1488" s="62"/>
      <c r="Q1488" s="62"/>
      <c r="AB1488" s="117"/>
      <c r="AC1488" s="117"/>
      <c r="AD1488" s="117"/>
    </row>
    <row r="1489" spans="15:30" x14ac:dyDescent="0.25">
      <c r="O1489" s="62"/>
      <c r="P1489" s="62"/>
      <c r="Q1489" s="62"/>
      <c r="AB1489" s="117"/>
      <c r="AC1489" s="117"/>
      <c r="AD1489" s="117"/>
    </row>
    <row r="1490" spans="15:30" x14ac:dyDescent="0.25">
      <c r="O1490" s="62"/>
      <c r="P1490" s="62"/>
      <c r="Q1490" s="62"/>
      <c r="AB1490" s="117"/>
      <c r="AC1490" s="117"/>
      <c r="AD1490" s="117"/>
    </row>
    <row r="1491" spans="15:30" x14ac:dyDescent="0.25">
      <c r="O1491" s="62"/>
      <c r="P1491" s="62"/>
      <c r="Q1491" s="62"/>
      <c r="AB1491" s="117"/>
      <c r="AC1491" s="117"/>
      <c r="AD1491" s="117"/>
    </row>
    <row r="1492" spans="15:30" x14ac:dyDescent="0.25">
      <c r="O1492" s="62"/>
      <c r="P1492" s="62"/>
      <c r="Q1492" s="62"/>
      <c r="AB1492" s="117"/>
      <c r="AC1492" s="117"/>
      <c r="AD1492" s="117"/>
    </row>
    <row r="1493" spans="15:30" x14ac:dyDescent="0.25">
      <c r="O1493" s="62"/>
      <c r="P1493" s="62"/>
      <c r="Q1493" s="62"/>
      <c r="AB1493" s="117"/>
      <c r="AC1493" s="117"/>
      <c r="AD1493" s="117"/>
    </row>
    <row r="1494" spans="15:30" x14ac:dyDescent="0.25">
      <c r="O1494" s="62"/>
      <c r="P1494" s="62"/>
      <c r="Q1494" s="62"/>
      <c r="AB1494" s="117"/>
      <c r="AC1494" s="117"/>
      <c r="AD1494" s="117"/>
    </row>
    <row r="1495" spans="15:30" x14ac:dyDescent="0.25">
      <c r="O1495" s="62"/>
      <c r="P1495" s="62"/>
      <c r="Q1495" s="62"/>
      <c r="AB1495" s="117"/>
      <c r="AC1495" s="117"/>
      <c r="AD1495" s="117"/>
    </row>
    <row r="1496" spans="15:30" x14ac:dyDescent="0.25">
      <c r="O1496" s="62"/>
      <c r="P1496" s="62"/>
      <c r="Q1496" s="62"/>
      <c r="AB1496" s="117"/>
      <c r="AC1496" s="117"/>
      <c r="AD1496" s="117"/>
    </row>
    <row r="1497" spans="15:30" x14ac:dyDescent="0.25">
      <c r="O1497" s="62"/>
      <c r="P1497" s="62"/>
      <c r="Q1497" s="62"/>
      <c r="AB1497" s="117"/>
      <c r="AC1497" s="117"/>
      <c r="AD1497" s="117"/>
    </row>
    <row r="1498" spans="15:30" x14ac:dyDescent="0.25">
      <c r="O1498" s="62"/>
      <c r="P1498" s="62"/>
      <c r="Q1498" s="62"/>
      <c r="AB1498" s="117"/>
      <c r="AC1498" s="117"/>
      <c r="AD1498" s="117"/>
    </row>
    <row r="1499" spans="15:30" x14ac:dyDescent="0.25">
      <c r="O1499" s="62"/>
      <c r="P1499" s="62"/>
      <c r="Q1499" s="62"/>
      <c r="AB1499" s="117"/>
      <c r="AC1499" s="117"/>
      <c r="AD1499" s="117"/>
    </row>
    <row r="1500" spans="15:30" x14ac:dyDescent="0.25">
      <c r="O1500" s="62"/>
      <c r="P1500" s="62"/>
      <c r="Q1500" s="62"/>
      <c r="AB1500" s="117"/>
      <c r="AC1500" s="117"/>
      <c r="AD1500" s="117"/>
    </row>
    <row r="1501" spans="15:30" x14ac:dyDescent="0.25">
      <c r="O1501" s="62"/>
      <c r="P1501" s="62"/>
      <c r="Q1501" s="62"/>
      <c r="AB1501" s="117"/>
      <c r="AC1501" s="117"/>
      <c r="AD1501" s="117"/>
    </row>
    <row r="1502" spans="15:30" x14ac:dyDescent="0.25">
      <c r="O1502" s="62"/>
      <c r="P1502" s="62"/>
      <c r="Q1502" s="62"/>
      <c r="AB1502" s="117"/>
      <c r="AC1502" s="117"/>
      <c r="AD1502" s="117"/>
    </row>
    <row r="1503" spans="15:30" x14ac:dyDescent="0.25">
      <c r="O1503" s="62"/>
      <c r="P1503" s="62"/>
      <c r="Q1503" s="62"/>
      <c r="AB1503" s="117"/>
      <c r="AC1503" s="117"/>
      <c r="AD1503" s="117"/>
    </row>
    <row r="1504" spans="15:30" x14ac:dyDescent="0.25">
      <c r="O1504" s="62"/>
      <c r="P1504" s="62"/>
      <c r="Q1504" s="62"/>
      <c r="AB1504" s="117"/>
      <c r="AC1504" s="117"/>
      <c r="AD1504" s="117"/>
    </row>
    <row r="1505" spans="15:30" x14ac:dyDescent="0.25">
      <c r="O1505" s="62"/>
      <c r="P1505" s="62"/>
      <c r="Q1505" s="62"/>
      <c r="AB1505" s="117"/>
      <c r="AC1505" s="117"/>
      <c r="AD1505" s="117"/>
    </row>
    <row r="1506" spans="15:30" x14ac:dyDescent="0.25">
      <c r="O1506" s="62"/>
      <c r="P1506" s="62"/>
      <c r="Q1506" s="62"/>
      <c r="AB1506" s="117"/>
      <c r="AC1506" s="117"/>
      <c r="AD1506" s="117"/>
    </row>
    <row r="1507" spans="15:30" x14ac:dyDescent="0.25">
      <c r="O1507" s="62"/>
      <c r="P1507" s="62"/>
      <c r="Q1507" s="62"/>
      <c r="AB1507" s="117"/>
      <c r="AC1507" s="117"/>
      <c r="AD1507" s="117"/>
    </row>
    <row r="1508" spans="15:30" x14ac:dyDescent="0.25">
      <c r="O1508" s="62"/>
      <c r="P1508" s="62"/>
      <c r="Q1508" s="62"/>
      <c r="AB1508" s="117"/>
      <c r="AC1508" s="117"/>
      <c r="AD1508" s="117"/>
    </row>
    <row r="1509" spans="15:30" x14ac:dyDescent="0.25">
      <c r="O1509" s="62"/>
      <c r="P1509" s="62"/>
      <c r="Q1509" s="62"/>
      <c r="AB1509" s="117"/>
      <c r="AC1509" s="117"/>
      <c r="AD1509" s="117"/>
    </row>
    <row r="1510" spans="15:30" x14ac:dyDescent="0.25">
      <c r="O1510" s="62"/>
      <c r="P1510" s="62"/>
      <c r="Q1510" s="62"/>
      <c r="AB1510" s="117"/>
      <c r="AC1510" s="117"/>
      <c r="AD1510" s="117"/>
    </row>
    <row r="1511" spans="15:30" x14ac:dyDescent="0.25">
      <c r="O1511" s="62"/>
      <c r="P1511" s="62"/>
      <c r="Q1511" s="62"/>
      <c r="AB1511" s="117"/>
      <c r="AC1511" s="117"/>
      <c r="AD1511" s="117"/>
    </row>
    <row r="1512" spans="15:30" x14ac:dyDescent="0.25">
      <c r="O1512" s="62"/>
      <c r="P1512" s="62"/>
      <c r="Q1512" s="62"/>
      <c r="AB1512" s="117"/>
      <c r="AC1512" s="117"/>
      <c r="AD1512" s="117"/>
    </row>
    <row r="1513" spans="15:30" x14ac:dyDescent="0.25">
      <c r="O1513" s="62"/>
      <c r="P1513" s="62"/>
      <c r="Q1513" s="62"/>
      <c r="AB1513" s="117"/>
      <c r="AC1513" s="117"/>
      <c r="AD1513" s="117"/>
    </row>
    <row r="1514" spans="15:30" x14ac:dyDescent="0.25">
      <c r="O1514" s="62"/>
      <c r="P1514" s="62"/>
      <c r="Q1514" s="62"/>
      <c r="AB1514" s="117"/>
      <c r="AC1514" s="117"/>
      <c r="AD1514" s="117"/>
    </row>
    <row r="1515" spans="15:30" x14ac:dyDescent="0.25">
      <c r="O1515" s="62"/>
      <c r="P1515" s="62"/>
      <c r="Q1515" s="62"/>
      <c r="AB1515" s="117"/>
      <c r="AC1515" s="117"/>
      <c r="AD1515" s="117"/>
    </row>
    <row r="1516" spans="15:30" x14ac:dyDescent="0.25">
      <c r="O1516" s="62"/>
      <c r="P1516" s="62"/>
      <c r="Q1516" s="62"/>
      <c r="AB1516" s="117"/>
      <c r="AC1516" s="117"/>
      <c r="AD1516" s="117"/>
    </row>
    <row r="1517" spans="15:30" x14ac:dyDescent="0.25">
      <c r="O1517" s="62"/>
      <c r="P1517" s="62"/>
      <c r="Q1517" s="62"/>
      <c r="AB1517" s="117"/>
      <c r="AC1517" s="117"/>
      <c r="AD1517" s="117"/>
    </row>
    <row r="1518" spans="15:30" x14ac:dyDescent="0.25">
      <c r="O1518" s="62"/>
      <c r="P1518" s="62"/>
      <c r="Q1518" s="62"/>
      <c r="AB1518" s="117"/>
      <c r="AC1518" s="117"/>
      <c r="AD1518" s="117"/>
    </row>
    <row r="1519" spans="15:30" x14ac:dyDescent="0.25">
      <c r="O1519" s="62"/>
      <c r="P1519" s="62"/>
      <c r="Q1519" s="62"/>
      <c r="AB1519" s="117"/>
      <c r="AC1519" s="117"/>
      <c r="AD1519" s="117"/>
    </row>
    <row r="1520" spans="15:30" x14ac:dyDescent="0.25">
      <c r="O1520" s="62"/>
      <c r="P1520" s="62"/>
      <c r="Q1520" s="62"/>
      <c r="AB1520" s="117"/>
      <c r="AC1520" s="117"/>
      <c r="AD1520" s="117"/>
    </row>
    <row r="1521" spans="15:30" x14ac:dyDescent="0.25">
      <c r="O1521" s="62"/>
      <c r="P1521" s="62"/>
      <c r="Q1521" s="62"/>
      <c r="AB1521" s="117"/>
      <c r="AC1521" s="117"/>
      <c r="AD1521" s="117"/>
    </row>
    <row r="1522" spans="15:30" x14ac:dyDescent="0.25">
      <c r="O1522" s="62"/>
      <c r="P1522" s="62"/>
      <c r="Q1522" s="62"/>
      <c r="AB1522" s="117"/>
      <c r="AC1522" s="117"/>
      <c r="AD1522" s="117"/>
    </row>
    <row r="1523" spans="15:30" x14ac:dyDescent="0.25">
      <c r="O1523" s="62"/>
      <c r="P1523" s="62"/>
      <c r="Q1523" s="62"/>
      <c r="AB1523" s="117"/>
      <c r="AC1523" s="117"/>
      <c r="AD1523" s="117"/>
    </row>
    <row r="1524" spans="15:30" x14ac:dyDescent="0.25">
      <c r="O1524" s="62"/>
      <c r="P1524" s="62"/>
      <c r="Q1524" s="62"/>
      <c r="AB1524" s="117"/>
      <c r="AC1524" s="117"/>
      <c r="AD1524" s="117"/>
    </row>
    <row r="1525" spans="15:30" x14ac:dyDescent="0.25">
      <c r="O1525" s="62"/>
      <c r="P1525" s="62"/>
      <c r="Q1525" s="62"/>
      <c r="AB1525" s="117"/>
      <c r="AC1525" s="117"/>
      <c r="AD1525" s="117"/>
    </row>
    <row r="1526" spans="15:30" x14ac:dyDescent="0.25">
      <c r="O1526" s="62"/>
      <c r="P1526" s="62"/>
      <c r="Q1526" s="62"/>
      <c r="AB1526" s="117"/>
      <c r="AC1526" s="117"/>
      <c r="AD1526" s="117"/>
    </row>
    <row r="1527" spans="15:30" x14ac:dyDescent="0.25">
      <c r="O1527" s="62"/>
      <c r="P1527" s="62"/>
      <c r="Q1527" s="62"/>
      <c r="AB1527" s="117"/>
      <c r="AC1527" s="117"/>
      <c r="AD1527" s="117"/>
    </row>
    <row r="1528" spans="15:30" x14ac:dyDescent="0.25">
      <c r="O1528" s="62"/>
      <c r="P1528" s="62"/>
      <c r="Q1528" s="62"/>
      <c r="AB1528" s="117"/>
      <c r="AC1528" s="117"/>
      <c r="AD1528" s="117"/>
    </row>
    <row r="1529" spans="15:30" x14ac:dyDescent="0.25">
      <c r="O1529" s="62"/>
      <c r="P1529" s="62"/>
      <c r="Q1529" s="62"/>
      <c r="AB1529" s="117"/>
      <c r="AC1529" s="117"/>
      <c r="AD1529" s="117"/>
    </row>
    <row r="1530" spans="15:30" x14ac:dyDescent="0.25">
      <c r="O1530" s="62"/>
      <c r="P1530" s="62"/>
      <c r="Q1530" s="62"/>
      <c r="AB1530" s="117"/>
      <c r="AC1530" s="117"/>
      <c r="AD1530" s="117"/>
    </row>
    <row r="1531" spans="15:30" x14ac:dyDescent="0.25">
      <c r="O1531" s="62"/>
      <c r="P1531" s="62"/>
      <c r="Q1531" s="62"/>
      <c r="AB1531" s="117"/>
      <c r="AC1531" s="117"/>
      <c r="AD1531" s="117"/>
    </row>
    <row r="1532" spans="15:30" x14ac:dyDescent="0.25">
      <c r="O1532" s="62"/>
      <c r="P1532" s="62"/>
      <c r="Q1532" s="62"/>
      <c r="AB1532" s="117"/>
      <c r="AC1532" s="117"/>
      <c r="AD1532" s="117"/>
    </row>
    <row r="1533" spans="15:30" x14ac:dyDescent="0.25">
      <c r="O1533" s="62"/>
      <c r="P1533" s="62"/>
      <c r="Q1533" s="62"/>
      <c r="AB1533" s="117"/>
      <c r="AC1533" s="117"/>
      <c r="AD1533" s="117"/>
    </row>
    <row r="1534" spans="15:30" x14ac:dyDescent="0.25">
      <c r="O1534" s="62"/>
      <c r="P1534" s="62"/>
      <c r="Q1534" s="62"/>
      <c r="AB1534" s="117"/>
      <c r="AC1534" s="117"/>
      <c r="AD1534" s="117"/>
    </row>
    <row r="1535" spans="15:30" x14ac:dyDescent="0.25">
      <c r="O1535" s="62"/>
      <c r="P1535" s="62"/>
      <c r="Q1535" s="62"/>
      <c r="AB1535" s="117"/>
      <c r="AC1535" s="117"/>
      <c r="AD1535" s="117"/>
    </row>
    <row r="1536" spans="15:30" x14ac:dyDescent="0.25">
      <c r="O1536" s="62"/>
      <c r="P1536" s="62"/>
      <c r="Q1536" s="62"/>
      <c r="AB1536" s="117"/>
      <c r="AC1536" s="117"/>
      <c r="AD1536" s="117"/>
    </row>
    <row r="1537" spans="15:30" x14ac:dyDescent="0.25">
      <c r="O1537" s="62"/>
      <c r="P1537" s="62"/>
      <c r="Q1537" s="62"/>
      <c r="AB1537" s="117"/>
      <c r="AC1537" s="117"/>
      <c r="AD1537" s="117"/>
    </row>
    <row r="1538" spans="15:30" x14ac:dyDescent="0.25">
      <c r="O1538" s="62"/>
      <c r="P1538" s="62"/>
      <c r="Q1538" s="62"/>
      <c r="AB1538" s="117"/>
      <c r="AC1538" s="117"/>
      <c r="AD1538" s="117"/>
    </row>
    <row r="1539" spans="15:30" x14ac:dyDescent="0.25">
      <c r="O1539" s="62"/>
      <c r="P1539" s="62"/>
      <c r="Q1539" s="62"/>
      <c r="AB1539" s="117"/>
      <c r="AC1539" s="117"/>
      <c r="AD1539" s="117"/>
    </row>
    <row r="1540" spans="15:30" x14ac:dyDescent="0.25">
      <c r="O1540" s="62"/>
      <c r="P1540" s="62"/>
      <c r="Q1540" s="62"/>
      <c r="AB1540" s="117"/>
      <c r="AC1540" s="117"/>
      <c r="AD1540" s="117"/>
    </row>
    <row r="1541" spans="15:30" x14ac:dyDescent="0.25">
      <c r="O1541" s="62"/>
      <c r="P1541" s="62"/>
      <c r="Q1541" s="62"/>
      <c r="AB1541" s="117"/>
      <c r="AC1541" s="117"/>
      <c r="AD1541" s="117"/>
    </row>
    <row r="1542" spans="15:30" x14ac:dyDescent="0.25">
      <c r="O1542" s="62"/>
      <c r="P1542" s="62"/>
      <c r="Q1542" s="62"/>
      <c r="AB1542" s="117"/>
      <c r="AC1542" s="117"/>
      <c r="AD1542" s="117"/>
    </row>
    <row r="1543" spans="15:30" x14ac:dyDescent="0.25">
      <c r="O1543" s="62"/>
      <c r="P1543" s="62"/>
      <c r="Q1543" s="62"/>
      <c r="AB1543" s="117"/>
      <c r="AC1543" s="117"/>
      <c r="AD1543" s="117"/>
    </row>
    <row r="1544" spans="15:30" x14ac:dyDescent="0.25">
      <c r="O1544" s="62"/>
      <c r="P1544" s="62"/>
      <c r="Q1544" s="62"/>
      <c r="AB1544" s="117"/>
      <c r="AC1544" s="117"/>
      <c r="AD1544" s="117"/>
    </row>
    <row r="1545" spans="15:30" x14ac:dyDescent="0.25">
      <c r="O1545" s="62"/>
      <c r="P1545" s="62"/>
      <c r="Q1545" s="62"/>
      <c r="AB1545" s="117"/>
      <c r="AC1545" s="117"/>
      <c r="AD1545" s="117"/>
    </row>
    <row r="1546" spans="15:30" x14ac:dyDescent="0.25">
      <c r="O1546" s="62"/>
      <c r="P1546" s="62"/>
      <c r="Q1546" s="62"/>
      <c r="AB1546" s="117"/>
      <c r="AC1546" s="117"/>
      <c r="AD1546" s="117"/>
    </row>
    <row r="1547" spans="15:30" x14ac:dyDescent="0.25">
      <c r="O1547" s="62"/>
      <c r="P1547" s="62"/>
      <c r="Q1547" s="62"/>
      <c r="AB1547" s="117"/>
      <c r="AC1547" s="117"/>
      <c r="AD1547" s="117"/>
    </row>
    <row r="1548" spans="15:30" x14ac:dyDescent="0.25">
      <c r="O1548" s="62"/>
      <c r="P1548" s="62"/>
      <c r="Q1548" s="62"/>
      <c r="AB1548" s="117"/>
      <c r="AC1548" s="117"/>
      <c r="AD1548" s="117"/>
    </row>
    <row r="1549" spans="15:30" x14ac:dyDescent="0.25">
      <c r="O1549" s="62"/>
      <c r="P1549" s="62"/>
      <c r="Q1549" s="62"/>
      <c r="AB1549" s="117"/>
      <c r="AC1549" s="117"/>
      <c r="AD1549" s="117"/>
    </row>
    <row r="1550" spans="15:30" x14ac:dyDescent="0.25">
      <c r="O1550" s="62"/>
      <c r="P1550" s="62"/>
      <c r="Q1550" s="62"/>
      <c r="AB1550" s="117"/>
      <c r="AC1550" s="117"/>
      <c r="AD1550" s="117"/>
    </row>
    <row r="1551" spans="15:30" x14ac:dyDescent="0.25">
      <c r="O1551" s="62"/>
      <c r="P1551" s="62"/>
      <c r="Q1551" s="62"/>
      <c r="AB1551" s="117"/>
      <c r="AC1551" s="117"/>
      <c r="AD1551" s="117"/>
    </row>
    <row r="1552" spans="15:30" x14ac:dyDescent="0.25">
      <c r="O1552" s="62"/>
      <c r="P1552" s="62"/>
      <c r="Q1552" s="62"/>
      <c r="AB1552" s="117"/>
      <c r="AC1552" s="117"/>
      <c r="AD1552" s="117"/>
    </row>
    <row r="1553" spans="15:30" x14ac:dyDescent="0.25">
      <c r="O1553" s="62"/>
      <c r="P1553" s="62"/>
      <c r="Q1553" s="62"/>
      <c r="AB1553" s="117"/>
      <c r="AC1553" s="117"/>
      <c r="AD1553" s="117"/>
    </row>
    <row r="1554" spans="15:30" x14ac:dyDescent="0.25">
      <c r="O1554" s="62"/>
      <c r="P1554" s="62"/>
      <c r="Q1554" s="62"/>
      <c r="AB1554" s="117"/>
      <c r="AC1554" s="117"/>
      <c r="AD1554" s="117"/>
    </row>
    <row r="1555" spans="15:30" x14ac:dyDescent="0.25">
      <c r="O1555" s="62"/>
      <c r="P1555" s="62"/>
      <c r="Q1555" s="62"/>
      <c r="AB1555" s="117"/>
      <c r="AC1555" s="117"/>
      <c r="AD1555" s="117"/>
    </row>
    <row r="1556" spans="15:30" x14ac:dyDescent="0.25">
      <c r="O1556" s="62"/>
      <c r="P1556" s="62"/>
      <c r="Q1556" s="62"/>
      <c r="AB1556" s="117"/>
      <c r="AC1556" s="117"/>
      <c r="AD1556" s="117"/>
    </row>
    <row r="1557" spans="15:30" x14ac:dyDescent="0.25">
      <c r="O1557" s="62"/>
      <c r="P1557" s="62"/>
      <c r="Q1557" s="62"/>
      <c r="AB1557" s="117"/>
      <c r="AC1557" s="117"/>
      <c r="AD1557" s="117"/>
    </row>
    <row r="1558" spans="15:30" x14ac:dyDescent="0.25">
      <c r="O1558" s="62"/>
      <c r="P1558" s="62"/>
      <c r="Q1558" s="62"/>
      <c r="AB1558" s="117"/>
      <c r="AC1558" s="117"/>
      <c r="AD1558" s="117"/>
    </row>
    <row r="1559" spans="15:30" x14ac:dyDescent="0.25">
      <c r="O1559" s="62"/>
      <c r="P1559" s="62"/>
      <c r="Q1559" s="62"/>
      <c r="AB1559" s="117"/>
      <c r="AC1559" s="117"/>
      <c r="AD1559" s="117"/>
    </row>
    <row r="1560" spans="15:30" x14ac:dyDescent="0.25">
      <c r="O1560" s="62"/>
      <c r="P1560" s="62"/>
      <c r="Q1560" s="62"/>
      <c r="AB1560" s="117"/>
      <c r="AC1560" s="117"/>
      <c r="AD1560" s="117"/>
    </row>
    <row r="1561" spans="15:30" x14ac:dyDescent="0.25">
      <c r="O1561" s="62"/>
      <c r="P1561" s="62"/>
      <c r="Q1561" s="62"/>
      <c r="AB1561" s="117"/>
      <c r="AC1561" s="117"/>
      <c r="AD1561" s="117"/>
    </row>
    <row r="1562" spans="15:30" x14ac:dyDescent="0.25">
      <c r="O1562" s="62"/>
      <c r="P1562" s="62"/>
      <c r="Q1562" s="62"/>
      <c r="AB1562" s="117"/>
      <c r="AC1562" s="117"/>
      <c r="AD1562" s="117"/>
    </row>
    <row r="1563" spans="15:30" x14ac:dyDescent="0.25">
      <c r="O1563" s="62"/>
      <c r="P1563" s="62"/>
      <c r="Q1563" s="62"/>
      <c r="AB1563" s="117"/>
      <c r="AC1563" s="117"/>
      <c r="AD1563" s="117"/>
    </row>
    <row r="1564" spans="15:30" x14ac:dyDescent="0.25">
      <c r="O1564" s="62"/>
      <c r="P1564" s="62"/>
      <c r="Q1564" s="62"/>
      <c r="AB1564" s="117"/>
      <c r="AC1564" s="117"/>
      <c r="AD1564" s="117"/>
    </row>
    <row r="1565" spans="15:30" x14ac:dyDescent="0.25">
      <c r="O1565" s="62"/>
      <c r="P1565" s="62"/>
      <c r="Q1565" s="62"/>
      <c r="AB1565" s="117"/>
      <c r="AC1565" s="117"/>
      <c r="AD1565" s="117"/>
    </row>
    <row r="1566" spans="15:30" x14ac:dyDescent="0.25">
      <c r="O1566" s="62"/>
      <c r="P1566" s="62"/>
      <c r="Q1566" s="62"/>
      <c r="AB1566" s="117"/>
      <c r="AC1566" s="117"/>
      <c r="AD1566" s="117"/>
    </row>
    <row r="1567" spans="15:30" x14ac:dyDescent="0.25">
      <c r="O1567" s="62"/>
      <c r="P1567" s="62"/>
      <c r="Q1567" s="62"/>
      <c r="AB1567" s="117"/>
      <c r="AC1567" s="117"/>
      <c r="AD1567" s="117"/>
    </row>
    <row r="1568" spans="15:30" x14ac:dyDescent="0.25">
      <c r="O1568" s="62"/>
      <c r="P1568" s="62"/>
      <c r="Q1568" s="62"/>
      <c r="AB1568" s="117"/>
      <c r="AC1568" s="117"/>
      <c r="AD1568" s="117"/>
    </row>
    <row r="1569" spans="15:30" x14ac:dyDescent="0.25">
      <c r="O1569" s="62"/>
      <c r="P1569" s="62"/>
      <c r="Q1569" s="62"/>
      <c r="AB1569" s="117"/>
      <c r="AC1569" s="117"/>
      <c r="AD1569" s="117"/>
    </row>
    <row r="1570" spans="15:30" x14ac:dyDescent="0.25">
      <c r="O1570" s="62"/>
      <c r="P1570" s="62"/>
      <c r="Q1570" s="62"/>
      <c r="AB1570" s="117"/>
      <c r="AC1570" s="117"/>
      <c r="AD1570" s="117"/>
    </row>
    <row r="1571" spans="15:30" x14ac:dyDescent="0.25">
      <c r="O1571" s="62"/>
      <c r="P1571" s="62"/>
      <c r="Q1571" s="62"/>
      <c r="AB1571" s="117"/>
      <c r="AC1571" s="117"/>
      <c r="AD1571" s="117"/>
    </row>
    <row r="1572" spans="15:30" x14ac:dyDescent="0.25">
      <c r="O1572" s="62"/>
      <c r="P1572" s="62"/>
      <c r="Q1572" s="62"/>
      <c r="AB1572" s="117"/>
      <c r="AC1572" s="117"/>
      <c r="AD1572" s="117"/>
    </row>
    <row r="1573" spans="15:30" x14ac:dyDescent="0.25">
      <c r="O1573" s="62"/>
      <c r="P1573" s="62"/>
      <c r="Q1573" s="62"/>
      <c r="AB1573" s="117"/>
      <c r="AC1573" s="117"/>
      <c r="AD1573" s="117"/>
    </row>
    <row r="1574" spans="15:30" x14ac:dyDescent="0.25">
      <c r="O1574" s="62"/>
      <c r="P1574" s="62"/>
      <c r="Q1574" s="62"/>
      <c r="AB1574" s="117"/>
      <c r="AC1574" s="117"/>
      <c r="AD1574" s="117"/>
    </row>
    <row r="1575" spans="15:30" x14ac:dyDescent="0.25">
      <c r="O1575" s="62"/>
      <c r="P1575" s="62"/>
      <c r="Q1575" s="62"/>
      <c r="AB1575" s="117"/>
      <c r="AC1575" s="117"/>
      <c r="AD1575" s="117"/>
    </row>
    <row r="1576" spans="15:30" x14ac:dyDescent="0.25">
      <c r="O1576" s="62"/>
      <c r="P1576" s="62"/>
      <c r="Q1576" s="62"/>
      <c r="AB1576" s="117"/>
      <c r="AC1576" s="117"/>
      <c r="AD1576" s="117"/>
    </row>
    <row r="1577" spans="15:30" x14ac:dyDescent="0.25">
      <c r="O1577" s="62"/>
      <c r="P1577" s="62"/>
      <c r="Q1577" s="62"/>
      <c r="AB1577" s="117"/>
      <c r="AC1577" s="117"/>
      <c r="AD1577" s="117"/>
    </row>
    <row r="1578" spans="15:30" x14ac:dyDescent="0.25">
      <c r="O1578" s="62"/>
      <c r="P1578" s="62"/>
      <c r="Q1578" s="62"/>
      <c r="AB1578" s="117"/>
      <c r="AC1578" s="117"/>
      <c r="AD1578" s="117"/>
    </row>
    <row r="1579" spans="15:30" x14ac:dyDescent="0.25">
      <c r="O1579" s="62"/>
      <c r="P1579" s="62"/>
      <c r="Q1579" s="62"/>
      <c r="AB1579" s="117"/>
      <c r="AC1579" s="117"/>
      <c r="AD1579" s="117"/>
    </row>
    <row r="1580" spans="15:30" x14ac:dyDescent="0.25">
      <c r="O1580" s="62"/>
      <c r="P1580" s="62"/>
      <c r="Q1580" s="62"/>
      <c r="AB1580" s="117"/>
      <c r="AC1580" s="117"/>
      <c r="AD1580" s="117"/>
    </row>
    <row r="1581" spans="15:30" x14ac:dyDescent="0.25">
      <c r="O1581" s="62"/>
      <c r="P1581" s="62"/>
      <c r="Q1581" s="62"/>
      <c r="AB1581" s="117"/>
      <c r="AC1581" s="117"/>
      <c r="AD1581" s="117"/>
    </row>
    <row r="1582" spans="15:30" x14ac:dyDescent="0.25">
      <c r="O1582" s="62"/>
      <c r="P1582" s="62"/>
      <c r="Q1582" s="62"/>
      <c r="AB1582" s="117"/>
      <c r="AC1582" s="117"/>
      <c r="AD1582" s="117"/>
    </row>
    <row r="1583" spans="15:30" x14ac:dyDescent="0.25">
      <c r="O1583" s="62"/>
      <c r="P1583" s="62"/>
      <c r="Q1583" s="62"/>
      <c r="AB1583" s="117"/>
      <c r="AC1583" s="117"/>
      <c r="AD1583" s="117"/>
    </row>
    <row r="1584" spans="15:30" x14ac:dyDescent="0.25">
      <c r="O1584" s="62"/>
      <c r="P1584" s="62"/>
      <c r="Q1584" s="62"/>
      <c r="AB1584" s="117"/>
      <c r="AC1584" s="117"/>
      <c r="AD1584" s="117"/>
    </row>
    <row r="1585" spans="15:30" x14ac:dyDescent="0.25">
      <c r="O1585" s="62"/>
      <c r="P1585" s="62"/>
      <c r="Q1585" s="62"/>
      <c r="AB1585" s="117"/>
      <c r="AC1585" s="117"/>
      <c r="AD1585" s="117"/>
    </row>
    <row r="1586" spans="15:30" x14ac:dyDescent="0.25">
      <c r="O1586" s="62"/>
      <c r="P1586" s="62"/>
      <c r="Q1586" s="62"/>
      <c r="AB1586" s="117"/>
      <c r="AC1586" s="117"/>
      <c r="AD1586" s="117"/>
    </row>
    <row r="1587" spans="15:30" x14ac:dyDescent="0.25">
      <c r="O1587" s="62"/>
      <c r="P1587" s="62"/>
      <c r="Q1587" s="62"/>
      <c r="AB1587" s="117"/>
      <c r="AC1587" s="117"/>
      <c r="AD1587" s="117"/>
    </row>
    <row r="1588" spans="15:30" x14ac:dyDescent="0.25">
      <c r="O1588" s="62"/>
      <c r="P1588" s="62"/>
      <c r="Q1588" s="62"/>
      <c r="AB1588" s="117"/>
      <c r="AC1588" s="117"/>
      <c r="AD1588" s="117"/>
    </row>
    <row r="1589" spans="15:30" x14ac:dyDescent="0.25">
      <c r="O1589" s="62"/>
      <c r="P1589" s="62"/>
      <c r="Q1589" s="62"/>
      <c r="AB1589" s="117"/>
      <c r="AC1589" s="117"/>
      <c r="AD1589" s="117"/>
    </row>
    <row r="1590" spans="15:30" x14ac:dyDescent="0.25">
      <c r="O1590" s="62"/>
      <c r="P1590" s="62"/>
      <c r="Q1590" s="62"/>
      <c r="AB1590" s="117"/>
      <c r="AC1590" s="117"/>
      <c r="AD1590" s="117"/>
    </row>
    <row r="1591" spans="15:30" x14ac:dyDescent="0.25">
      <c r="O1591" s="62"/>
      <c r="P1591" s="62"/>
      <c r="Q1591" s="62"/>
      <c r="AB1591" s="117"/>
      <c r="AC1591" s="117"/>
      <c r="AD1591" s="117"/>
    </row>
    <row r="1592" spans="15:30" x14ac:dyDescent="0.25">
      <c r="O1592" s="62"/>
      <c r="P1592" s="62"/>
      <c r="Q1592" s="62"/>
      <c r="AB1592" s="117"/>
      <c r="AC1592" s="117"/>
      <c r="AD1592" s="117"/>
    </row>
    <row r="1593" spans="15:30" x14ac:dyDescent="0.25">
      <c r="O1593" s="62"/>
      <c r="P1593" s="62"/>
      <c r="Q1593" s="62"/>
      <c r="AB1593" s="117"/>
      <c r="AC1593" s="117"/>
      <c r="AD1593" s="117"/>
    </row>
    <row r="1594" spans="15:30" x14ac:dyDescent="0.25">
      <c r="O1594" s="62"/>
      <c r="P1594" s="62"/>
      <c r="Q1594" s="62"/>
      <c r="AB1594" s="117"/>
      <c r="AC1594" s="117"/>
      <c r="AD1594" s="117"/>
    </row>
    <row r="1595" spans="15:30" x14ac:dyDescent="0.25">
      <c r="O1595" s="62"/>
      <c r="P1595" s="62"/>
      <c r="Q1595" s="62"/>
      <c r="AB1595" s="117"/>
      <c r="AC1595" s="117"/>
      <c r="AD1595" s="117"/>
    </row>
    <row r="1596" spans="15:30" x14ac:dyDescent="0.25">
      <c r="O1596" s="62"/>
      <c r="P1596" s="62"/>
      <c r="Q1596" s="62"/>
      <c r="AB1596" s="117"/>
      <c r="AC1596" s="117"/>
      <c r="AD1596" s="117"/>
    </row>
    <row r="1597" spans="15:30" x14ac:dyDescent="0.25">
      <c r="O1597" s="62"/>
      <c r="P1597" s="62"/>
      <c r="Q1597" s="62"/>
      <c r="AB1597" s="117"/>
      <c r="AC1597" s="117"/>
      <c r="AD1597" s="117"/>
    </row>
    <row r="1598" spans="15:30" x14ac:dyDescent="0.25">
      <c r="O1598" s="62"/>
      <c r="P1598" s="62"/>
      <c r="Q1598" s="62"/>
      <c r="AB1598" s="117"/>
      <c r="AC1598" s="117"/>
      <c r="AD1598" s="117"/>
    </row>
    <row r="1599" spans="15:30" x14ac:dyDescent="0.25">
      <c r="O1599" s="62"/>
      <c r="P1599" s="62"/>
      <c r="Q1599" s="62"/>
      <c r="AB1599" s="117"/>
      <c r="AC1599" s="117"/>
      <c r="AD1599" s="117"/>
    </row>
    <row r="1600" spans="15:30" x14ac:dyDescent="0.25">
      <c r="O1600" s="62"/>
      <c r="P1600" s="62"/>
      <c r="Q1600" s="62"/>
      <c r="AB1600" s="117"/>
      <c r="AC1600" s="117"/>
      <c r="AD1600" s="117"/>
    </row>
    <row r="1601" spans="15:30" x14ac:dyDescent="0.25">
      <c r="O1601" s="62"/>
      <c r="P1601" s="62"/>
      <c r="Q1601" s="62"/>
      <c r="AB1601" s="117"/>
      <c r="AC1601" s="117"/>
      <c r="AD1601" s="117"/>
    </row>
    <row r="1602" spans="15:30" x14ac:dyDescent="0.25">
      <c r="O1602" s="62"/>
      <c r="P1602" s="62"/>
      <c r="Q1602" s="62"/>
      <c r="AB1602" s="117"/>
      <c r="AC1602" s="117"/>
      <c r="AD1602" s="117"/>
    </row>
    <row r="1603" spans="15:30" x14ac:dyDescent="0.25">
      <c r="O1603" s="62"/>
      <c r="P1603" s="62"/>
      <c r="Q1603" s="62"/>
      <c r="AB1603" s="117"/>
      <c r="AC1603" s="117"/>
      <c r="AD1603" s="117"/>
    </row>
    <row r="1604" spans="15:30" x14ac:dyDescent="0.25">
      <c r="O1604" s="62"/>
      <c r="P1604" s="62"/>
      <c r="Q1604" s="62"/>
      <c r="AB1604" s="117"/>
      <c r="AC1604" s="117"/>
      <c r="AD1604" s="117"/>
    </row>
    <row r="1605" spans="15:30" x14ac:dyDescent="0.25">
      <c r="O1605" s="62"/>
      <c r="P1605" s="62"/>
      <c r="Q1605" s="62"/>
      <c r="AB1605" s="117"/>
      <c r="AC1605" s="117"/>
      <c r="AD1605" s="117"/>
    </row>
    <row r="1606" spans="15:30" x14ac:dyDescent="0.25">
      <c r="O1606" s="62"/>
      <c r="P1606" s="62"/>
      <c r="Q1606" s="62"/>
      <c r="AB1606" s="117"/>
      <c r="AC1606" s="117"/>
      <c r="AD1606" s="117"/>
    </row>
    <row r="1607" spans="15:30" x14ac:dyDescent="0.25">
      <c r="O1607" s="62"/>
      <c r="P1607" s="62"/>
      <c r="Q1607" s="62"/>
      <c r="AB1607" s="117"/>
      <c r="AC1607" s="117"/>
      <c r="AD1607" s="117"/>
    </row>
    <row r="1608" spans="15:30" x14ac:dyDescent="0.25">
      <c r="O1608" s="62"/>
      <c r="P1608" s="62"/>
      <c r="Q1608" s="62"/>
      <c r="AB1608" s="117"/>
      <c r="AC1608" s="117"/>
      <c r="AD1608" s="117"/>
    </row>
    <row r="1609" spans="15:30" x14ac:dyDescent="0.25">
      <c r="O1609" s="62"/>
      <c r="P1609" s="62"/>
      <c r="Q1609" s="62"/>
      <c r="AB1609" s="117"/>
      <c r="AC1609" s="117"/>
      <c r="AD1609" s="117"/>
    </row>
    <row r="1610" spans="15:30" x14ac:dyDescent="0.25">
      <c r="O1610" s="62"/>
      <c r="P1610" s="62"/>
      <c r="Q1610" s="62"/>
      <c r="AB1610" s="117"/>
      <c r="AC1610" s="117"/>
      <c r="AD1610" s="117"/>
    </row>
    <row r="1611" spans="15:30" x14ac:dyDescent="0.25">
      <c r="O1611" s="62"/>
      <c r="P1611" s="62"/>
      <c r="Q1611" s="62"/>
      <c r="AB1611" s="117"/>
      <c r="AC1611" s="117"/>
      <c r="AD1611" s="117"/>
    </row>
    <row r="1612" spans="15:30" x14ac:dyDescent="0.25">
      <c r="O1612" s="62"/>
      <c r="P1612" s="62"/>
      <c r="Q1612" s="62"/>
      <c r="AB1612" s="117"/>
      <c r="AC1612" s="117"/>
      <c r="AD1612" s="117"/>
    </row>
    <row r="1613" spans="15:30" x14ac:dyDescent="0.25">
      <c r="O1613" s="62"/>
      <c r="P1613" s="62"/>
      <c r="Q1613" s="62"/>
      <c r="AB1613" s="117"/>
      <c r="AC1613" s="117"/>
      <c r="AD1613" s="117"/>
    </row>
    <row r="1614" spans="15:30" x14ac:dyDescent="0.25">
      <c r="O1614" s="62"/>
      <c r="P1614" s="62"/>
      <c r="Q1614" s="62"/>
      <c r="AB1614" s="117"/>
      <c r="AC1614" s="117"/>
      <c r="AD1614" s="117"/>
    </row>
    <row r="1615" spans="15:30" x14ac:dyDescent="0.25">
      <c r="O1615" s="62"/>
      <c r="P1615" s="62"/>
      <c r="Q1615" s="62"/>
      <c r="AB1615" s="117"/>
      <c r="AC1615" s="117"/>
      <c r="AD1615" s="117"/>
    </row>
    <row r="1616" spans="15:30" x14ac:dyDescent="0.25">
      <c r="O1616" s="62"/>
      <c r="P1616" s="62"/>
      <c r="Q1616" s="62"/>
      <c r="AB1616" s="117"/>
      <c r="AC1616" s="117"/>
      <c r="AD1616" s="117"/>
    </row>
    <row r="1617" spans="15:30" x14ac:dyDescent="0.25">
      <c r="O1617" s="62"/>
      <c r="P1617" s="62"/>
      <c r="Q1617" s="62"/>
      <c r="AB1617" s="117"/>
      <c r="AC1617" s="117"/>
      <c r="AD1617" s="117"/>
    </row>
    <row r="1618" spans="15:30" x14ac:dyDescent="0.25">
      <c r="O1618" s="62"/>
      <c r="P1618" s="62"/>
      <c r="Q1618" s="62"/>
      <c r="AB1618" s="117"/>
      <c r="AC1618" s="117"/>
      <c r="AD1618" s="117"/>
    </row>
    <row r="1619" spans="15:30" x14ac:dyDescent="0.25">
      <c r="O1619" s="62"/>
      <c r="P1619" s="62"/>
      <c r="Q1619" s="62"/>
      <c r="AB1619" s="117"/>
      <c r="AC1619" s="117"/>
      <c r="AD1619" s="117"/>
    </row>
    <row r="1620" spans="15:30" x14ac:dyDescent="0.25">
      <c r="O1620" s="62"/>
      <c r="P1620" s="62"/>
      <c r="Q1620" s="62"/>
      <c r="AB1620" s="117"/>
      <c r="AC1620" s="117"/>
      <c r="AD1620" s="117"/>
    </row>
    <row r="1621" spans="15:30" x14ac:dyDescent="0.25">
      <c r="O1621" s="62"/>
      <c r="P1621" s="62"/>
      <c r="Q1621" s="62"/>
      <c r="AB1621" s="117"/>
      <c r="AC1621" s="117"/>
      <c r="AD1621" s="117"/>
    </row>
    <row r="1622" spans="15:30" x14ac:dyDescent="0.25">
      <c r="O1622" s="62"/>
      <c r="P1622" s="62"/>
      <c r="Q1622" s="62"/>
      <c r="AB1622" s="117"/>
      <c r="AC1622" s="117"/>
      <c r="AD1622" s="117"/>
    </row>
    <row r="1623" spans="15:30" x14ac:dyDescent="0.25">
      <c r="O1623" s="62"/>
      <c r="P1623" s="62"/>
      <c r="Q1623" s="62"/>
      <c r="AB1623" s="117"/>
      <c r="AC1623" s="117"/>
      <c r="AD1623" s="117"/>
    </row>
    <row r="1624" spans="15:30" x14ac:dyDescent="0.25">
      <c r="O1624" s="62"/>
      <c r="P1624" s="62"/>
      <c r="Q1624" s="62"/>
      <c r="AB1624" s="117"/>
      <c r="AC1624" s="117"/>
      <c r="AD1624" s="117"/>
    </row>
    <row r="1625" spans="15:30" x14ac:dyDescent="0.25">
      <c r="O1625" s="62"/>
      <c r="P1625" s="62"/>
      <c r="Q1625" s="62"/>
      <c r="AB1625" s="117"/>
      <c r="AC1625" s="117"/>
      <c r="AD1625" s="117"/>
    </row>
    <row r="1626" spans="15:30" x14ac:dyDescent="0.25">
      <c r="O1626" s="62"/>
      <c r="P1626" s="62"/>
      <c r="Q1626" s="62"/>
      <c r="AB1626" s="117"/>
      <c r="AC1626" s="117"/>
      <c r="AD1626" s="117"/>
    </row>
    <row r="1627" spans="15:30" x14ac:dyDescent="0.25">
      <c r="O1627" s="62"/>
      <c r="P1627" s="62"/>
      <c r="Q1627" s="62"/>
      <c r="AB1627" s="117"/>
      <c r="AC1627" s="117"/>
      <c r="AD1627" s="117"/>
    </row>
    <row r="1628" spans="15:30" x14ac:dyDescent="0.25">
      <c r="O1628" s="62"/>
      <c r="P1628" s="62"/>
      <c r="Q1628" s="62"/>
      <c r="AB1628" s="117"/>
      <c r="AC1628" s="117"/>
      <c r="AD1628" s="117"/>
    </row>
    <row r="1629" spans="15:30" x14ac:dyDescent="0.25">
      <c r="O1629" s="62"/>
      <c r="P1629" s="62"/>
      <c r="Q1629" s="62"/>
      <c r="AB1629" s="117"/>
      <c r="AC1629" s="117"/>
      <c r="AD1629" s="117"/>
    </row>
    <row r="1630" spans="15:30" x14ac:dyDescent="0.25">
      <c r="O1630" s="62"/>
      <c r="P1630" s="62"/>
      <c r="Q1630" s="62"/>
      <c r="AB1630" s="117"/>
      <c r="AC1630" s="117"/>
      <c r="AD1630" s="117"/>
    </row>
    <row r="1631" spans="15:30" x14ac:dyDescent="0.25">
      <c r="O1631" s="62"/>
      <c r="P1631" s="62"/>
      <c r="Q1631" s="62"/>
      <c r="AB1631" s="117"/>
      <c r="AC1631" s="117"/>
      <c r="AD1631" s="117"/>
    </row>
    <row r="1632" spans="15:30" x14ac:dyDescent="0.25">
      <c r="O1632" s="62"/>
      <c r="P1632" s="62"/>
      <c r="Q1632" s="62"/>
      <c r="AB1632" s="117"/>
      <c r="AC1632" s="117"/>
      <c r="AD1632" s="117"/>
    </row>
    <row r="1633" spans="15:30" x14ac:dyDescent="0.25">
      <c r="O1633" s="62"/>
      <c r="P1633" s="62"/>
      <c r="Q1633" s="62"/>
      <c r="AB1633" s="117"/>
      <c r="AC1633" s="117"/>
      <c r="AD1633" s="117"/>
    </row>
    <row r="1634" spans="15:30" x14ac:dyDescent="0.25">
      <c r="O1634" s="62"/>
      <c r="P1634" s="62"/>
      <c r="Q1634" s="62"/>
      <c r="AB1634" s="117"/>
      <c r="AC1634" s="117"/>
      <c r="AD1634" s="117"/>
    </row>
    <row r="1635" spans="15:30" x14ac:dyDescent="0.25">
      <c r="O1635" s="62"/>
      <c r="P1635" s="62"/>
      <c r="Q1635" s="62"/>
      <c r="AB1635" s="117"/>
      <c r="AC1635" s="117"/>
      <c r="AD1635" s="117"/>
    </row>
    <row r="1636" spans="15:30" x14ac:dyDescent="0.25">
      <c r="O1636" s="62"/>
      <c r="P1636" s="62"/>
      <c r="Q1636" s="62"/>
      <c r="AB1636" s="117"/>
      <c r="AC1636" s="117"/>
      <c r="AD1636" s="117"/>
    </row>
    <row r="1637" spans="15:30" x14ac:dyDescent="0.25">
      <c r="O1637" s="62"/>
      <c r="P1637" s="62"/>
      <c r="Q1637" s="62"/>
      <c r="AB1637" s="117"/>
      <c r="AC1637" s="117"/>
      <c r="AD1637" s="117"/>
    </row>
    <row r="1638" spans="15:30" x14ac:dyDescent="0.25">
      <c r="O1638" s="62"/>
      <c r="P1638" s="62"/>
      <c r="Q1638" s="62"/>
      <c r="AB1638" s="117"/>
      <c r="AC1638" s="117"/>
      <c r="AD1638" s="117"/>
    </row>
    <row r="1639" spans="15:30" x14ac:dyDescent="0.25">
      <c r="O1639" s="62"/>
      <c r="P1639" s="62"/>
      <c r="Q1639" s="62"/>
      <c r="AB1639" s="117"/>
      <c r="AC1639" s="117"/>
      <c r="AD1639" s="117"/>
    </row>
    <row r="1640" spans="15:30" x14ac:dyDescent="0.25">
      <c r="O1640" s="62"/>
      <c r="P1640" s="62"/>
      <c r="Q1640" s="62"/>
      <c r="AB1640" s="117"/>
      <c r="AC1640" s="117"/>
      <c r="AD1640" s="117"/>
    </row>
    <row r="1641" spans="15:30" x14ac:dyDescent="0.25">
      <c r="O1641" s="62"/>
      <c r="P1641" s="62"/>
      <c r="Q1641" s="62"/>
      <c r="AB1641" s="117"/>
      <c r="AC1641" s="117"/>
      <c r="AD1641" s="117"/>
    </row>
    <row r="1642" spans="15:30" x14ac:dyDescent="0.25">
      <c r="O1642" s="62"/>
      <c r="P1642" s="62"/>
      <c r="Q1642" s="62"/>
      <c r="AB1642" s="117"/>
      <c r="AC1642" s="117"/>
      <c r="AD1642" s="117"/>
    </row>
    <row r="1643" spans="15:30" x14ac:dyDescent="0.25">
      <c r="O1643" s="62"/>
      <c r="P1643" s="62"/>
      <c r="Q1643" s="62"/>
      <c r="AB1643" s="117"/>
      <c r="AC1643" s="117"/>
      <c r="AD1643" s="117"/>
    </row>
    <row r="1644" spans="15:30" x14ac:dyDescent="0.25">
      <c r="O1644" s="62"/>
      <c r="P1644" s="62"/>
      <c r="Q1644" s="62"/>
      <c r="AB1644" s="117"/>
      <c r="AC1644" s="117"/>
      <c r="AD1644" s="117"/>
    </row>
    <row r="1645" spans="15:30" x14ac:dyDescent="0.25">
      <c r="O1645" s="62"/>
      <c r="P1645" s="62"/>
      <c r="Q1645" s="62"/>
      <c r="AB1645" s="117"/>
      <c r="AC1645" s="117"/>
      <c r="AD1645" s="117"/>
    </row>
    <row r="1646" spans="15:30" x14ac:dyDescent="0.25">
      <c r="O1646" s="62"/>
      <c r="P1646" s="62"/>
      <c r="Q1646" s="62"/>
      <c r="AB1646" s="117"/>
      <c r="AC1646" s="117"/>
      <c r="AD1646" s="117"/>
    </row>
    <row r="1647" spans="15:30" x14ac:dyDescent="0.25">
      <c r="O1647" s="62"/>
      <c r="P1647" s="62"/>
      <c r="Q1647" s="62"/>
      <c r="AB1647" s="117"/>
      <c r="AC1647" s="117"/>
      <c r="AD1647" s="117"/>
    </row>
    <row r="1648" spans="15:30" x14ac:dyDescent="0.25">
      <c r="O1648" s="62"/>
      <c r="P1648" s="62"/>
      <c r="Q1648" s="62"/>
      <c r="AB1648" s="117"/>
      <c r="AC1648" s="117"/>
      <c r="AD1648" s="117"/>
    </row>
    <row r="1649" spans="15:30" x14ac:dyDescent="0.25">
      <c r="O1649" s="62"/>
      <c r="P1649" s="62"/>
      <c r="Q1649" s="62"/>
      <c r="AB1649" s="117"/>
      <c r="AC1649" s="117"/>
      <c r="AD1649" s="117"/>
    </row>
    <row r="1650" spans="15:30" x14ac:dyDescent="0.25">
      <c r="O1650" s="62"/>
      <c r="P1650" s="62"/>
      <c r="Q1650" s="62"/>
      <c r="AB1650" s="117"/>
      <c r="AC1650" s="117"/>
      <c r="AD1650" s="117"/>
    </row>
    <row r="1651" spans="15:30" x14ac:dyDescent="0.25">
      <c r="O1651" s="62"/>
      <c r="P1651" s="62"/>
      <c r="Q1651" s="62"/>
      <c r="AB1651" s="117"/>
      <c r="AC1651" s="117"/>
      <c r="AD1651" s="117"/>
    </row>
    <row r="1652" spans="15:30" x14ac:dyDescent="0.25">
      <c r="O1652" s="62"/>
      <c r="P1652" s="62"/>
      <c r="Q1652" s="62"/>
      <c r="AB1652" s="117"/>
      <c r="AC1652" s="117"/>
      <c r="AD1652" s="117"/>
    </row>
    <row r="1653" spans="15:30" x14ac:dyDescent="0.25">
      <c r="O1653" s="62"/>
      <c r="P1653" s="62"/>
      <c r="Q1653" s="62"/>
      <c r="AB1653" s="117"/>
      <c r="AC1653" s="117"/>
      <c r="AD1653" s="117"/>
    </row>
    <row r="1654" spans="15:30" x14ac:dyDescent="0.25">
      <c r="O1654" s="62"/>
      <c r="P1654" s="62"/>
      <c r="Q1654" s="62"/>
      <c r="AB1654" s="117"/>
      <c r="AC1654" s="117"/>
      <c r="AD1654" s="117"/>
    </row>
    <row r="1655" spans="15:30" x14ac:dyDescent="0.25">
      <c r="O1655" s="62"/>
      <c r="P1655" s="62"/>
      <c r="Q1655" s="62"/>
      <c r="AB1655" s="117"/>
      <c r="AC1655" s="117"/>
      <c r="AD1655" s="117"/>
    </row>
    <row r="1656" spans="15:30" x14ac:dyDescent="0.25">
      <c r="O1656" s="62"/>
      <c r="P1656" s="62"/>
      <c r="Q1656" s="62"/>
      <c r="AB1656" s="117"/>
      <c r="AC1656" s="117"/>
      <c r="AD1656" s="117"/>
    </row>
    <row r="1657" spans="15:30" x14ac:dyDescent="0.25">
      <c r="O1657" s="62"/>
      <c r="P1657" s="62"/>
      <c r="Q1657" s="62"/>
      <c r="AB1657" s="117"/>
      <c r="AC1657" s="117"/>
      <c r="AD1657" s="117"/>
    </row>
    <row r="1658" spans="15:30" x14ac:dyDescent="0.25">
      <c r="O1658" s="62"/>
      <c r="P1658" s="62"/>
      <c r="Q1658" s="62"/>
      <c r="AB1658" s="117"/>
      <c r="AC1658" s="117"/>
      <c r="AD1658" s="117"/>
    </row>
    <row r="1659" spans="15:30" x14ac:dyDescent="0.25">
      <c r="O1659" s="62"/>
      <c r="P1659" s="62"/>
      <c r="Q1659" s="62"/>
      <c r="AB1659" s="117"/>
      <c r="AC1659" s="117"/>
      <c r="AD1659" s="117"/>
    </row>
    <row r="1660" spans="15:30" x14ac:dyDescent="0.25">
      <c r="O1660" s="62"/>
      <c r="P1660" s="62"/>
      <c r="Q1660" s="62"/>
      <c r="AB1660" s="117"/>
      <c r="AC1660" s="117"/>
      <c r="AD1660" s="117"/>
    </row>
    <row r="1661" spans="15:30" x14ac:dyDescent="0.25">
      <c r="O1661" s="62"/>
      <c r="P1661" s="62"/>
      <c r="Q1661" s="62"/>
      <c r="AB1661" s="117"/>
      <c r="AC1661" s="117"/>
      <c r="AD1661" s="117"/>
    </row>
    <row r="1662" spans="15:30" x14ac:dyDescent="0.25">
      <c r="O1662" s="62"/>
      <c r="P1662" s="62"/>
      <c r="Q1662" s="62"/>
      <c r="AB1662" s="117"/>
      <c r="AC1662" s="117"/>
      <c r="AD1662" s="117"/>
    </row>
    <row r="1663" spans="15:30" x14ac:dyDescent="0.25">
      <c r="O1663" s="62"/>
      <c r="P1663" s="62"/>
      <c r="Q1663" s="62"/>
      <c r="AB1663" s="117"/>
      <c r="AC1663" s="117"/>
      <c r="AD1663" s="117"/>
    </row>
    <row r="1664" spans="15:30" x14ac:dyDescent="0.25">
      <c r="O1664" s="62"/>
      <c r="P1664" s="62"/>
      <c r="Q1664" s="62"/>
      <c r="AB1664" s="117"/>
      <c r="AC1664" s="117"/>
      <c r="AD1664" s="117"/>
    </row>
    <row r="1665" spans="15:30" x14ac:dyDescent="0.25">
      <c r="O1665" s="62"/>
      <c r="P1665" s="62"/>
      <c r="Q1665" s="62"/>
      <c r="AB1665" s="117"/>
      <c r="AC1665" s="117"/>
      <c r="AD1665" s="117"/>
    </row>
    <row r="1666" spans="15:30" x14ac:dyDescent="0.25">
      <c r="O1666" s="62"/>
      <c r="P1666" s="62"/>
      <c r="Q1666" s="62"/>
      <c r="AB1666" s="117"/>
      <c r="AC1666" s="117"/>
      <c r="AD1666" s="117"/>
    </row>
    <row r="1667" spans="15:30" x14ac:dyDescent="0.25">
      <c r="O1667" s="62"/>
      <c r="P1667" s="62"/>
      <c r="Q1667" s="62"/>
      <c r="AB1667" s="117"/>
      <c r="AC1667" s="117"/>
      <c r="AD1667" s="117"/>
    </row>
    <row r="1668" spans="15:30" x14ac:dyDescent="0.25">
      <c r="O1668" s="62"/>
      <c r="P1668" s="62"/>
      <c r="Q1668" s="62"/>
      <c r="AB1668" s="117"/>
      <c r="AC1668" s="117"/>
      <c r="AD1668" s="117"/>
    </row>
    <row r="1669" spans="15:30" x14ac:dyDescent="0.25">
      <c r="O1669" s="62"/>
      <c r="P1669" s="62"/>
      <c r="Q1669" s="62"/>
      <c r="AB1669" s="117"/>
      <c r="AC1669" s="117"/>
      <c r="AD1669" s="117"/>
    </row>
    <row r="1670" spans="15:30" x14ac:dyDescent="0.25">
      <c r="O1670" s="62"/>
      <c r="P1670" s="62"/>
      <c r="Q1670" s="62"/>
      <c r="AB1670" s="117"/>
      <c r="AC1670" s="117"/>
      <c r="AD1670" s="117"/>
    </row>
    <row r="1671" spans="15:30" x14ac:dyDescent="0.25">
      <c r="O1671" s="62"/>
      <c r="P1671" s="62"/>
      <c r="Q1671" s="62"/>
      <c r="AB1671" s="117"/>
      <c r="AC1671" s="117"/>
      <c r="AD1671" s="117"/>
    </row>
    <row r="1672" spans="15:30" x14ac:dyDescent="0.25">
      <c r="O1672" s="62"/>
      <c r="P1672" s="62"/>
      <c r="Q1672" s="62"/>
      <c r="AB1672" s="117"/>
      <c r="AC1672" s="117"/>
      <c r="AD1672" s="117"/>
    </row>
    <row r="1673" spans="15:30" x14ac:dyDescent="0.25">
      <c r="O1673" s="62"/>
      <c r="P1673" s="62"/>
      <c r="Q1673" s="62"/>
      <c r="AB1673" s="117"/>
      <c r="AC1673" s="117"/>
      <c r="AD1673" s="117"/>
    </row>
    <row r="1674" spans="15:30" x14ac:dyDescent="0.25">
      <c r="O1674" s="62"/>
      <c r="P1674" s="62"/>
      <c r="Q1674" s="62"/>
      <c r="AB1674" s="117"/>
      <c r="AC1674" s="117"/>
      <c r="AD1674" s="117"/>
    </row>
    <row r="1675" spans="15:30" x14ac:dyDescent="0.25">
      <c r="O1675" s="62"/>
      <c r="P1675" s="62"/>
      <c r="Q1675" s="62"/>
      <c r="AB1675" s="117"/>
      <c r="AC1675" s="117"/>
      <c r="AD1675" s="117"/>
    </row>
    <row r="1676" spans="15:30" x14ac:dyDescent="0.25">
      <c r="O1676" s="62"/>
      <c r="P1676" s="62"/>
      <c r="Q1676" s="62"/>
      <c r="AB1676" s="117"/>
      <c r="AC1676" s="117"/>
      <c r="AD1676" s="117"/>
    </row>
    <row r="1677" spans="15:30" x14ac:dyDescent="0.25">
      <c r="O1677" s="62"/>
      <c r="P1677" s="62"/>
      <c r="Q1677" s="62"/>
      <c r="AB1677" s="117"/>
      <c r="AC1677" s="117"/>
      <c r="AD1677" s="117"/>
    </row>
    <row r="1678" spans="15:30" x14ac:dyDescent="0.25">
      <c r="O1678" s="62"/>
      <c r="P1678" s="62"/>
      <c r="Q1678" s="62"/>
      <c r="AB1678" s="117"/>
      <c r="AC1678" s="117"/>
      <c r="AD1678" s="117"/>
    </row>
    <row r="1679" spans="15:30" x14ac:dyDescent="0.25">
      <c r="O1679" s="62"/>
      <c r="P1679" s="62"/>
      <c r="Q1679" s="62"/>
      <c r="AB1679" s="117"/>
      <c r="AC1679" s="117"/>
      <c r="AD1679" s="117"/>
    </row>
    <row r="1680" spans="15:30" x14ac:dyDescent="0.25">
      <c r="O1680" s="62"/>
      <c r="P1680" s="62"/>
      <c r="Q1680" s="62"/>
      <c r="AB1680" s="117"/>
      <c r="AC1680" s="117"/>
      <c r="AD1680" s="117"/>
    </row>
    <row r="1681" spans="15:30" x14ac:dyDescent="0.25">
      <c r="O1681" s="62"/>
      <c r="P1681" s="62"/>
      <c r="Q1681" s="62"/>
      <c r="AB1681" s="117"/>
      <c r="AC1681" s="117"/>
      <c r="AD1681" s="117"/>
    </row>
    <row r="1682" spans="15:30" x14ac:dyDescent="0.25">
      <c r="O1682" s="62"/>
      <c r="P1682" s="62"/>
      <c r="Q1682" s="62"/>
      <c r="AB1682" s="117"/>
      <c r="AC1682" s="117"/>
      <c r="AD1682" s="117"/>
    </row>
    <row r="1683" spans="15:30" x14ac:dyDescent="0.25">
      <c r="O1683" s="62"/>
      <c r="P1683" s="62"/>
      <c r="Q1683" s="62"/>
      <c r="AB1683" s="117"/>
      <c r="AC1683" s="117"/>
      <c r="AD1683" s="117"/>
    </row>
    <row r="1684" spans="15:30" x14ac:dyDescent="0.25">
      <c r="O1684" s="62"/>
      <c r="P1684" s="62"/>
      <c r="Q1684" s="62"/>
      <c r="AB1684" s="117"/>
      <c r="AC1684" s="117"/>
      <c r="AD1684" s="117"/>
    </row>
    <row r="1685" spans="15:30" x14ac:dyDescent="0.25">
      <c r="O1685" s="62"/>
      <c r="P1685" s="62"/>
      <c r="Q1685" s="62"/>
      <c r="AB1685" s="117"/>
      <c r="AC1685" s="117"/>
      <c r="AD1685" s="117"/>
    </row>
    <row r="1686" spans="15:30" x14ac:dyDescent="0.25">
      <c r="O1686" s="62"/>
      <c r="P1686" s="62"/>
      <c r="Q1686" s="62"/>
      <c r="AB1686" s="117"/>
      <c r="AC1686" s="117"/>
      <c r="AD1686" s="117"/>
    </row>
    <row r="1687" spans="15:30" x14ac:dyDescent="0.25">
      <c r="O1687" s="62"/>
      <c r="P1687" s="62"/>
      <c r="Q1687" s="62"/>
      <c r="AB1687" s="117"/>
      <c r="AC1687" s="117"/>
      <c r="AD1687" s="117"/>
    </row>
    <row r="1688" spans="15:30" x14ac:dyDescent="0.25">
      <c r="O1688" s="62"/>
      <c r="P1688" s="62"/>
      <c r="Q1688" s="62"/>
      <c r="AB1688" s="117"/>
      <c r="AC1688" s="117"/>
      <c r="AD1688" s="117"/>
    </row>
    <row r="1689" spans="15:30" x14ac:dyDescent="0.25">
      <c r="O1689" s="62"/>
      <c r="P1689" s="62"/>
      <c r="Q1689" s="62"/>
      <c r="AB1689" s="117"/>
      <c r="AC1689" s="117"/>
      <c r="AD1689" s="117"/>
    </row>
    <row r="1690" spans="15:30" x14ac:dyDescent="0.25">
      <c r="O1690" s="62"/>
      <c r="P1690" s="62"/>
      <c r="Q1690" s="62"/>
      <c r="AB1690" s="117"/>
      <c r="AC1690" s="117"/>
      <c r="AD1690" s="117"/>
    </row>
    <row r="1691" spans="15:30" x14ac:dyDescent="0.25">
      <c r="O1691" s="62"/>
      <c r="P1691" s="62"/>
      <c r="Q1691" s="62"/>
      <c r="AB1691" s="117"/>
      <c r="AC1691" s="117"/>
      <c r="AD1691" s="117"/>
    </row>
    <row r="1692" spans="15:30" x14ac:dyDescent="0.25">
      <c r="O1692" s="62"/>
      <c r="P1692" s="62"/>
      <c r="Q1692" s="62"/>
      <c r="AB1692" s="117"/>
      <c r="AC1692" s="117"/>
      <c r="AD1692" s="117"/>
    </row>
    <row r="1693" spans="15:30" x14ac:dyDescent="0.25">
      <c r="O1693" s="62"/>
      <c r="P1693" s="62"/>
      <c r="Q1693" s="62"/>
      <c r="AB1693" s="117"/>
      <c r="AC1693" s="117"/>
      <c r="AD1693" s="117"/>
    </row>
    <row r="1694" spans="15:30" x14ac:dyDescent="0.25">
      <c r="O1694" s="62"/>
      <c r="P1694" s="62"/>
      <c r="Q1694" s="62"/>
      <c r="AB1694" s="117"/>
      <c r="AC1694" s="117"/>
      <c r="AD1694" s="117"/>
    </row>
    <row r="1695" spans="15:30" x14ac:dyDescent="0.25">
      <c r="O1695" s="62"/>
      <c r="P1695" s="62"/>
      <c r="Q1695" s="62"/>
      <c r="AB1695" s="117"/>
      <c r="AC1695" s="117"/>
      <c r="AD1695" s="117"/>
    </row>
    <row r="1696" spans="15:30" x14ac:dyDescent="0.25">
      <c r="O1696" s="62"/>
      <c r="P1696" s="62"/>
      <c r="Q1696" s="62"/>
      <c r="AB1696" s="117"/>
      <c r="AC1696" s="117"/>
      <c r="AD1696" s="117"/>
    </row>
    <row r="1697" spans="15:30" x14ac:dyDescent="0.25">
      <c r="O1697" s="62"/>
      <c r="P1697" s="62"/>
      <c r="Q1697" s="62"/>
      <c r="AB1697" s="117"/>
      <c r="AC1697" s="117"/>
      <c r="AD1697" s="117"/>
    </row>
    <row r="1698" spans="15:30" x14ac:dyDescent="0.25">
      <c r="O1698" s="62"/>
      <c r="P1698" s="62"/>
      <c r="Q1698" s="62"/>
      <c r="AB1698" s="117"/>
      <c r="AC1698" s="117"/>
      <c r="AD1698" s="117"/>
    </row>
    <row r="1699" spans="15:30" x14ac:dyDescent="0.25">
      <c r="O1699" s="62"/>
      <c r="P1699" s="62"/>
      <c r="Q1699" s="62"/>
      <c r="AB1699" s="117"/>
      <c r="AC1699" s="117"/>
      <c r="AD1699" s="117"/>
    </row>
    <row r="1700" spans="15:30" x14ac:dyDescent="0.25">
      <c r="O1700" s="62"/>
      <c r="P1700" s="62"/>
      <c r="Q1700" s="62"/>
      <c r="AB1700" s="117"/>
      <c r="AC1700" s="117"/>
      <c r="AD1700" s="117"/>
    </row>
    <row r="1701" spans="15:30" x14ac:dyDescent="0.25">
      <c r="O1701" s="62"/>
      <c r="P1701" s="62"/>
      <c r="Q1701" s="62"/>
      <c r="AB1701" s="117"/>
      <c r="AC1701" s="117"/>
      <c r="AD1701" s="117"/>
    </row>
    <row r="1702" spans="15:30" x14ac:dyDescent="0.25">
      <c r="O1702" s="62"/>
      <c r="P1702" s="62"/>
      <c r="Q1702" s="62"/>
      <c r="AB1702" s="117"/>
      <c r="AC1702" s="117"/>
      <c r="AD1702" s="117"/>
    </row>
    <row r="1703" spans="15:30" x14ac:dyDescent="0.25">
      <c r="O1703" s="62"/>
      <c r="P1703" s="62"/>
      <c r="Q1703" s="62"/>
      <c r="AB1703" s="117"/>
      <c r="AC1703" s="117"/>
      <c r="AD1703" s="117"/>
    </row>
    <row r="1704" spans="15:30" x14ac:dyDescent="0.25">
      <c r="O1704" s="62"/>
      <c r="P1704" s="62"/>
      <c r="Q1704" s="62"/>
      <c r="AB1704" s="117"/>
      <c r="AC1704" s="117"/>
      <c r="AD1704" s="117"/>
    </row>
    <row r="1705" spans="15:30" x14ac:dyDescent="0.25">
      <c r="O1705" s="62"/>
      <c r="P1705" s="62"/>
      <c r="Q1705" s="62"/>
      <c r="AB1705" s="117"/>
      <c r="AC1705" s="117"/>
      <c r="AD1705" s="117"/>
    </row>
    <row r="1706" spans="15:30" x14ac:dyDescent="0.25">
      <c r="O1706" s="62"/>
      <c r="P1706" s="62"/>
      <c r="Q1706" s="62"/>
      <c r="AB1706" s="117"/>
      <c r="AC1706" s="117"/>
      <c r="AD1706" s="117"/>
    </row>
    <row r="1707" spans="15:30" x14ac:dyDescent="0.25">
      <c r="O1707" s="62"/>
      <c r="P1707" s="62"/>
      <c r="Q1707" s="62"/>
      <c r="AB1707" s="117"/>
      <c r="AC1707" s="117"/>
      <c r="AD1707" s="117"/>
    </row>
    <row r="1708" spans="15:30" x14ac:dyDescent="0.25">
      <c r="O1708" s="62"/>
      <c r="P1708" s="62"/>
      <c r="Q1708" s="62"/>
      <c r="AB1708" s="117"/>
      <c r="AC1708" s="117"/>
      <c r="AD1708" s="117"/>
    </row>
    <row r="1709" spans="15:30" x14ac:dyDescent="0.25">
      <c r="O1709" s="62"/>
      <c r="P1709" s="62"/>
      <c r="Q1709" s="62"/>
      <c r="AB1709" s="117"/>
      <c r="AC1709" s="117"/>
      <c r="AD1709" s="117"/>
    </row>
    <row r="1710" spans="15:30" x14ac:dyDescent="0.25">
      <c r="O1710" s="62"/>
      <c r="P1710" s="62"/>
      <c r="Q1710" s="62"/>
      <c r="AB1710" s="117"/>
      <c r="AC1710" s="117"/>
      <c r="AD1710" s="117"/>
    </row>
    <row r="1711" spans="15:30" x14ac:dyDescent="0.25">
      <c r="O1711" s="62"/>
      <c r="P1711" s="62"/>
      <c r="Q1711" s="62"/>
      <c r="AB1711" s="117"/>
      <c r="AC1711" s="117"/>
      <c r="AD1711" s="117"/>
    </row>
    <row r="1712" spans="15:30" x14ac:dyDescent="0.25">
      <c r="O1712" s="62"/>
      <c r="P1712" s="62"/>
      <c r="Q1712" s="62"/>
      <c r="AB1712" s="117"/>
      <c r="AC1712" s="117"/>
      <c r="AD1712" s="117"/>
    </row>
    <row r="1713" spans="15:30" x14ac:dyDescent="0.25">
      <c r="O1713" s="62"/>
      <c r="P1713" s="62"/>
      <c r="Q1713" s="62"/>
      <c r="AB1713" s="117"/>
      <c r="AC1713" s="117"/>
      <c r="AD1713" s="117"/>
    </row>
    <row r="1714" spans="15:30" x14ac:dyDescent="0.25">
      <c r="O1714" s="62"/>
      <c r="P1714" s="62"/>
      <c r="Q1714" s="62"/>
      <c r="AB1714" s="117"/>
      <c r="AC1714" s="117"/>
      <c r="AD1714" s="117"/>
    </row>
    <row r="1715" spans="15:30" x14ac:dyDescent="0.25">
      <c r="O1715" s="62"/>
      <c r="P1715" s="62"/>
      <c r="Q1715" s="62"/>
      <c r="AB1715" s="117"/>
      <c r="AC1715" s="117"/>
      <c r="AD1715" s="117"/>
    </row>
    <row r="1716" spans="15:30" x14ac:dyDescent="0.25">
      <c r="O1716" s="62"/>
      <c r="P1716" s="62"/>
      <c r="Q1716" s="62"/>
      <c r="AB1716" s="117"/>
      <c r="AC1716" s="117"/>
      <c r="AD1716" s="117"/>
    </row>
    <row r="1717" spans="15:30" x14ac:dyDescent="0.25">
      <c r="O1717" s="62"/>
      <c r="P1717" s="62"/>
      <c r="Q1717" s="62"/>
      <c r="AB1717" s="117"/>
      <c r="AC1717" s="117"/>
      <c r="AD1717" s="117"/>
    </row>
    <row r="1718" spans="15:30" x14ac:dyDescent="0.25">
      <c r="O1718" s="62"/>
      <c r="P1718" s="62"/>
      <c r="Q1718" s="62"/>
      <c r="AB1718" s="117"/>
      <c r="AC1718" s="117"/>
      <c r="AD1718" s="117"/>
    </row>
    <row r="1719" spans="15:30" x14ac:dyDescent="0.25">
      <c r="O1719" s="62"/>
      <c r="P1719" s="62"/>
      <c r="Q1719" s="62"/>
      <c r="AB1719" s="117"/>
      <c r="AC1719" s="117"/>
      <c r="AD1719" s="117"/>
    </row>
    <row r="1720" spans="15:30" x14ac:dyDescent="0.25">
      <c r="O1720" s="62"/>
      <c r="P1720" s="62"/>
      <c r="Q1720" s="62"/>
      <c r="AB1720" s="117"/>
      <c r="AC1720" s="117"/>
      <c r="AD1720" s="117"/>
    </row>
    <row r="1721" spans="15:30" x14ac:dyDescent="0.25">
      <c r="O1721" s="62"/>
      <c r="P1721" s="62"/>
      <c r="Q1721" s="62"/>
      <c r="AB1721" s="117"/>
      <c r="AC1721" s="117"/>
      <c r="AD1721" s="117"/>
    </row>
    <row r="1722" spans="15:30" x14ac:dyDescent="0.25">
      <c r="O1722" s="62"/>
      <c r="P1722" s="62"/>
      <c r="Q1722" s="62"/>
      <c r="AB1722" s="117"/>
      <c r="AC1722" s="117"/>
      <c r="AD1722" s="117"/>
    </row>
    <row r="1723" spans="15:30" x14ac:dyDescent="0.25">
      <c r="O1723" s="62"/>
      <c r="P1723" s="62"/>
      <c r="Q1723" s="62"/>
      <c r="AB1723" s="117"/>
      <c r="AC1723" s="117"/>
      <c r="AD1723" s="117"/>
    </row>
    <row r="1724" spans="15:30" x14ac:dyDescent="0.25">
      <c r="O1724" s="62"/>
      <c r="P1724" s="62"/>
      <c r="Q1724" s="62"/>
      <c r="AB1724" s="117"/>
      <c r="AC1724" s="117"/>
      <c r="AD1724" s="117"/>
    </row>
    <row r="1725" spans="15:30" x14ac:dyDescent="0.25">
      <c r="O1725" s="62"/>
      <c r="P1725" s="62"/>
      <c r="Q1725" s="62"/>
      <c r="AB1725" s="117"/>
      <c r="AC1725" s="117"/>
      <c r="AD1725" s="117"/>
    </row>
    <row r="1726" spans="15:30" x14ac:dyDescent="0.25">
      <c r="O1726" s="62"/>
      <c r="P1726" s="62"/>
      <c r="Q1726" s="62"/>
      <c r="AB1726" s="117"/>
      <c r="AC1726" s="117"/>
      <c r="AD1726" s="117"/>
    </row>
    <row r="1727" spans="15:30" x14ac:dyDescent="0.25">
      <c r="O1727" s="62"/>
      <c r="P1727" s="62"/>
      <c r="Q1727" s="62"/>
      <c r="AB1727" s="117"/>
      <c r="AC1727" s="117"/>
      <c r="AD1727" s="117"/>
    </row>
    <row r="1728" spans="15:30" x14ac:dyDescent="0.25">
      <c r="O1728" s="62"/>
      <c r="P1728" s="62"/>
      <c r="Q1728" s="62"/>
      <c r="AB1728" s="117"/>
      <c r="AC1728" s="117"/>
      <c r="AD1728" s="117"/>
    </row>
    <row r="1729" spans="15:30" x14ac:dyDescent="0.25">
      <c r="O1729" s="62"/>
      <c r="P1729" s="62"/>
      <c r="Q1729" s="62"/>
      <c r="AB1729" s="117"/>
      <c r="AC1729" s="117"/>
      <c r="AD1729" s="117"/>
    </row>
    <row r="1730" spans="15:30" x14ac:dyDescent="0.25">
      <c r="O1730" s="62"/>
      <c r="P1730" s="62"/>
      <c r="Q1730" s="62"/>
      <c r="AB1730" s="117"/>
      <c r="AC1730" s="117"/>
      <c r="AD1730" s="117"/>
    </row>
    <row r="1731" spans="15:30" x14ac:dyDescent="0.25">
      <c r="O1731" s="62"/>
      <c r="P1731" s="62"/>
      <c r="Q1731" s="62"/>
      <c r="AB1731" s="117"/>
      <c r="AC1731" s="117"/>
      <c r="AD1731" s="117"/>
    </row>
    <row r="1732" spans="15:30" x14ac:dyDescent="0.25">
      <c r="O1732" s="62"/>
      <c r="P1732" s="62"/>
      <c r="Q1732" s="62"/>
      <c r="AB1732" s="117"/>
      <c r="AC1732" s="117"/>
      <c r="AD1732" s="117"/>
    </row>
    <row r="1733" spans="15:30" x14ac:dyDescent="0.25">
      <c r="O1733" s="62"/>
      <c r="P1733" s="62"/>
      <c r="Q1733" s="62"/>
      <c r="AB1733" s="117"/>
      <c r="AC1733" s="117"/>
      <c r="AD1733" s="117"/>
    </row>
    <row r="1734" spans="15:30" x14ac:dyDescent="0.25">
      <c r="O1734" s="62"/>
      <c r="P1734" s="62"/>
      <c r="Q1734" s="62"/>
      <c r="AB1734" s="117"/>
      <c r="AC1734" s="117"/>
      <c r="AD1734" s="117"/>
    </row>
    <row r="1735" spans="15:30" x14ac:dyDescent="0.25">
      <c r="O1735" s="62"/>
      <c r="P1735" s="62"/>
      <c r="Q1735" s="62"/>
      <c r="AB1735" s="117"/>
      <c r="AC1735" s="117"/>
      <c r="AD1735" s="117"/>
    </row>
    <row r="1736" spans="15:30" x14ac:dyDescent="0.25">
      <c r="O1736" s="62"/>
      <c r="P1736" s="62"/>
      <c r="Q1736" s="62"/>
      <c r="AB1736" s="117"/>
      <c r="AC1736" s="117"/>
      <c r="AD1736" s="117"/>
    </row>
    <row r="1737" spans="15:30" x14ac:dyDescent="0.25">
      <c r="O1737" s="62"/>
      <c r="P1737" s="62"/>
      <c r="Q1737" s="62"/>
      <c r="AB1737" s="117"/>
      <c r="AC1737" s="117"/>
      <c r="AD1737" s="117"/>
    </row>
    <row r="1738" spans="15:30" x14ac:dyDescent="0.25">
      <c r="O1738" s="62"/>
      <c r="P1738" s="62"/>
      <c r="Q1738" s="62"/>
      <c r="AB1738" s="117"/>
      <c r="AC1738" s="117"/>
      <c r="AD1738" s="117"/>
    </row>
    <row r="1739" spans="15:30" x14ac:dyDescent="0.25">
      <c r="O1739" s="62"/>
      <c r="P1739" s="62"/>
      <c r="Q1739" s="62"/>
      <c r="AB1739" s="117"/>
      <c r="AC1739" s="117"/>
      <c r="AD1739" s="117"/>
    </row>
    <row r="1740" spans="15:30" x14ac:dyDescent="0.25">
      <c r="O1740" s="62"/>
      <c r="P1740" s="62"/>
      <c r="Q1740" s="62"/>
      <c r="AB1740" s="117"/>
      <c r="AC1740" s="117"/>
      <c r="AD1740" s="117"/>
    </row>
    <row r="1741" spans="15:30" x14ac:dyDescent="0.25">
      <c r="O1741" s="62"/>
      <c r="P1741" s="62"/>
      <c r="Q1741" s="62"/>
      <c r="AB1741" s="117"/>
      <c r="AC1741" s="117"/>
      <c r="AD1741" s="117"/>
    </row>
    <row r="1742" spans="15:30" x14ac:dyDescent="0.25">
      <c r="O1742" s="62"/>
      <c r="P1742" s="62"/>
      <c r="Q1742" s="62"/>
      <c r="AB1742" s="117"/>
      <c r="AC1742" s="117"/>
      <c r="AD1742" s="117"/>
    </row>
    <row r="1743" spans="15:30" x14ac:dyDescent="0.25">
      <c r="O1743" s="62"/>
      <c r="P1743" s="62"/>
      <c r="Q1743" s="62"/>
      <c r="AB1743" s="117"/>
      <c r="AC1743" s="117"/>
      <c r="AD1743" s="117"/>
    </row>
    <row r="1744" spans="15:30" x14ac:dyDescent="0.25">
      <c r="O1744" s="62"/>
      <c r="P1744" s="62"/>
      <c r="Q1744" s="62"/>
      <c r="AB1744" s="117"/>
      <c r="AC1744" s="117"/>
      <c r="AD1744" s="117"/>
    </row>
    <row r="1745" spans="15:30" x14ac:dyDescent="0.25">
      <c r="O1745" s="62"/>
      <c r="P1745" s="62"/>
      <c r="Q1745" s="62"/>
      <c r="AB1745" s="117"/>
      <c r="AC1745" s="117"/>
      <c r="AD1745" s="117"/>
    </row>
    <row r="1746" spans="15:30" x14ac:dyDescent="0.25">
      <c r="O1746" s="62"/>
      <c r="P1746" s="62"/>
      <c r="Q1746" s="62"/>
      <c r="AB1746" s="117"/>
      <c r="AC1746" s="117"/>
      <c r="AD1746" s="117"/>
    </row>
    <row r="1747" spans="15:30" x14ac:dyDescent="0.25">
      <c r="O1747" s="62"/>
      <c r="P1747" s="62"/>
      <c r="Q1747" s="62"/>
      <c r="AB1747" s="117"/>
      <c r="AC1747" s="117"/>
      <c r="AD1747" s="117"/>
    </row>
    <row r="1748" spans="15:30" x14ac:dyDescent="0.25">
      <c r="O1748" s="62"/>
      <c r="P1748" s="62"/>
      <c r="Q1748" s="62"/>
      <c r="AB1748" s="117"/>
      <c r="AC1748" s="117"/>
      <c r="AD1748" s="117"/>
    </row>
    <row r="1749" spans="15:30" x14ac:dyDescent="0.25">
      <c r="O1749" s="62"/>
      <c r="P1749" s="62"/>
      <c r="Q1749" s="62"/>
      <c r="AB1749" s="117"/>
      <c r="AC1749" s="117"/>
      <c r="AD1749" s="117"/>
    </row>
    <row r="1750" spans="15:30" x14ac:dyDescent="0.25">
      <c r="O1750" s="62"/>
      <c r="P1750" s="62"/>
      <c r="Q1750" s="62"/>
      <c r="AB1750" s="117"/>
      <c r="AC1750" s="117"/>
      <c r="AD1750" s="117"/>
    </row>
    <row r="1751" spans="15:30" x14ac:dyDescent="0.25">
      <c r="O1751" s="62"/>
      <c r="P1751" s="62"/>
      <c r="Q1751" s="62"/>
      <c r="AB1751" s="117"/>
      <c r="AC1751" s="117"/>
      <c r="AD1751" s="117"/>
    </row>
    <row r="1752" spans="15:30" x14ac:dyDescent="0.25">
      <c r="O1752" s="62"/>
      <c r="P1752" s="62"/>
      <c r="Q1752" s="62"/>
      <c r="AB1752" s="117"/>
      <c r="AC1752" s="117"/>
      <c r="AD1752" s="117"/>
    </row>
    <row r="1753" spans="15:30" x14ac:dyDescent="0.25">
      <c r="O1753" s="62"/>
      <c r="P1753" s="62"/>
      <c r="Q1753" s="62"/>
      <c r="AB1753" s="117"/>
      <c r="AC1753" s="117"/>
      <c r="AD1753" s="117"/>
    </row>
    <row r="1754" spans="15:30" x14ac:dyDescent="0.25">
      <c r="O1754" s="62"/>
      <c r="P1754" s="62"/>
      <c r="Q1754" s="62"/>
      <c r="AB1754" s="117"/>
      <c r="AC1754" s="117"/>
      <c r="AD1754" s="117"/>
    </row>
    <row r="1755" spans="15:30" x14ac:dyDescent="0.25">
      <c r="O1755" s="62"/>
      <c r="P1755" s="62"/>
      <c r="Q1755" s="62"/>
      <c r="AB1755" s="117"/>
      <c r="AC1755" s="117"/>
      <c r="AD1755" s="117"/>
    </row>
    <row r="1756" spans="15:30" x14ac:dyDescent="0.25">
      <c r="O1756" s="62"/>
      <c r="P1756" s="62"/>
      <c r="Q1756" s="62"/>
      <c r="AB1756" s="117"/>
      <c r="AC1756" s="117"/>
      <c r="AD1756" s="117"/>
    </row>
    <row r="1757" spans="15:30" x14ac:dyDescent="0.25">
      <c r="O1757" s="62"/>
      <c r="P1757" s="62"/>
      <c r="Q1757" s="62"/>
      <c r="AB1757" s="117"/>
      <c r="AC1757" s="117"/>
      <c r="AD1757" s="117"/>
    </row>
    <row r="1758" spans="15:30" x14ac:dyDescent="0.25">
      <c r="O1758" s="62"/>
      <c r="P1758" s="62"/>
      <c r="Q1758" s="62"/>
      <c r="AB1758" s="117"/>
      <c r="AC1758" s="117"/>
      <c r="AD1758" s="117"/>
    </row>
    <row r="1759" spans="15:30" x14ac:dyDescent="0.25">
      <c r="O1759" s="62"/>
      <c r="P1759" s="62"/>
      <c r="Q1759" s="62"/>
      <c r="AB1759" s="117"/>
      <c r="AC1759" s="117"/>
      <c r="AD1759" s="117"/>
    </row>
    <row r="1760" spans="15:30" x14ac:dyDescent="0.25">
      <c r="O1760" s="62"/>
      <c r="P1760" s="62"/>
      <c r="Q1760" s="62"/>
      <c r="AB1760" s="117"/>
      <c r="AC1760" s="117"/>
      <c r="AD1760" s="117"/>
    </row>
    <row r="1761" spans="15:30" x14ac:dyDescent="0.25">
      <c r="O1761" s="62"/>
      <c r="P1761" s="62"/>
      <c r="Q1761" s="62"/>
      <c r="AB1761" s="117"/>
      <c r="AC1761" s="117"/>
      <c r="AD1761" s="117"/>
    </row>
    <row r="1762" spans="15:30" x14ac:dyDescent="0.25">
      <c r="O1762" s="62"/>
      <c r="P1762" s="62"/>
      <c r="Q1762" s="62"/>
      <c r="AB1762" s="117"/>
      <c r="AC1762" s="117"/>
      <c r="AD1762" s="117"/>
    </row>
    <row r="1763" spans="15:30" x14ac:dyDescent="0.25">
      <c r="O1763" s="62"/>
      <c r="P1763" s="62"/>
      <c r="Q1763" s="62"/>
      <c r="AB1763" s="117"/>
      <c r="AC1763" s="117"/>
      <c r="AD1763" s="117"/>
    </row>
    <row r="1764" spans="15:30" x14ac:dyDescent="0.25">
      <c r="O1764" s="62"/>
      <c r="P1764" s="62"/>
      <c r="Q1764" s="62"/>
      <c r="AB1764" s="117"/>
      <c r="AC1764" s="117"/>
      <c r="AD1764" s="117"/>
    </row>
    <row r="1765" spans="15:30" x14ac:dyDescent="0.25">
      <c r="O1765" s="62"/>
      <c r="P1765" s="62"/>
      <c r="Q1765" s="62"/>
      <c r="AB1765" s="117"/>
      <c r="AC1765" s="117"/>
      <c r="AD1765" s="117"/>
    </row>
    <row r="1766" spans="15:30" x14ac:dyDescent="0.25">
      <c r="O1766" s="62"/>
      <c r="P1766" s="62"/>
      <c r="Q1766" s="62"/>
      <c r="AB1766" s="117"/>
      <c r="AC1766" s="117"/>
      <c r="AD1766" s="117"/>
    </row>
    <row r="1767" spans="15:30" x14ac:dyDescent="0.25">
      <c r="O1767" s="62"/>
      <c r="P1767" s="62"/>
      <c r="Q1767" s="62"/>
      <c r="AB1767" s="117"/>
      <c r="AC1767" s="117"/>
      <c r="AD1767" s="117"/>
    </row>
    <row r="1768" spans="15:30" x14ac:dyDescent="0.25">
      <c r="O1768" s="62"/>
      <c r="P1768" s="62"/>
      <c r="Q1768" s="62"/>
      <c r="AB1768" s="117"/>
      <c r="AC1768" s="117"/>
      <c r="AD1768" s="117"/>
    </row>
    <row r="1769" spans="15:30" x14ac:dyDescent="0.25">
      <c r="O1769" s="62"/>
      <c r="P1769" s="62"/>
      <c r="Q1769" s="62"/>
      <c r="AB1769" s="117"/>
      <c r="AC1769" s="117"/>
      <c r="AD1769" s="117"/>
    </row>
    <row r="1770" spans="15:30" x14ac:dyDescent="0.25">
      <c r="O1770" s="62"/>
      <c r="P1770" s="62"/>
      <c r="Q1770" s="62"/>
      <c r="AB1770" s="117"/>
      <c r="AC1770" s="117"/>
      <c r="AD1770" s="117"/>
    </row>
    <row r="1771" spans="15:30" x14ac:dyDescent="0.25">
      <c r="O1771" s="62"/>
      <c r="P1771" s="62"/>
      <c r="Q1771" s="62"/>
      <c r="AB1771" s="117"/>
      <c r="AC1771" s="117"/>
      <c r="AD1771" s="117"/>
    </row>
    <row r="1772" spans="15:30" x14ac:dyDescent="0.25">
      <c r="O1772" s="62"/>
      <c r="P1772" s="62"/>
      <c r="Q1772" s="62"/>
      <c r="AB1772" s="117"/>
      <c r="AC1772" s="117"/>
      <c r="AD1772" s="117"/>
    </row>
    <row r="1773" spans="15:30" x14ac:dyDescent="0.25">
      <c r="O1773" s="62"/>
      <c r="P1773" s="62"/>
      <c r="Q1773" s="62"/>
      <c r="AB1773" s="117"/>
      <c r="AC1773" s="117"/>
      <c r="AD1773" s="117"/>
    </row>
    <row r="1774" spans="15:30" x14ac:dyDescent="0.25">
      <c r="O1774" s="62"/>
      <c r="P1774" s="62"/>
      <c r="Q1774" s="62"/>
      <c r="AB1774" s="117"/>
      <c r="AC1774" s="117"/>
      <c r="AD1774" s="117"/>
    </row>
    <row r="1775" spans="15:30" x14ac:dyDescent="0.25">
      <c r="O1775" s="62"/>
      <c r="P1775" s="62"/>
      <c r="Q1775" s="62"/>
      <c r="AB1775" s="117"/>
      <c r="AC1775" s="117"/>
      <c r="AD1775" s="117"/>
    </row>
    <row r="1776" spans="15:30" x14ac:dyDescent="0.25">
      <c r="O1776" s="62"/>
      <c r="P1776" s="62"/>
      <c r="Q1776" s="62"/>
      <c r="AB1776" s="117"/>
      <c r="AC1776" s="117"/>
      <c r="AD1776" s="117"/>
    </row>
    <row r="1777" spans="15:30" x14ac:dyDescent="0.25">
      <c r="O1777" s="62"/>
      <c r="P1777" s="62"/>
      <c r="Q1777" s="62"/>
      <c r="AB1777" s="117"/>
      <c r="AC1777" s="117"/>
      <c r="AD1777" s="117"/>
    </row>
    <row r="1778" spans="15:30" x14ac:dyDescent="0.25">
      <c r="O1778" s="62"/>
      <c r="P1778" s="62"/>
      <c r="Q1778" s="62"/>
      <c r="AB1778" s="117"/>
      <c r="AC1778" s="117"/>
      <c r="AD1778" s="117"/>
    </row>
    <row r="1779" spans="15:30" x14ac:dyDescent="0.25">
      <c r="O1779" s="62"/>
      <c r="P1779" s="62"/>
      <c r="Q1779" s="62"/>
      <c r="AB1779" s="117"/>
      <c r="AC1779" s="117"/>
      <c r="AD1779" s="117"/>
    </row>
    <row r="1780" spans="15:30" x14ac:dyDescent="0.25">
      <c r="O1780" s="62"/>
      <c r="P1780" s="62"/>
      <c r="Q1780" s="62"/>
      <c r="AB1780" s="117"/>
      <c r="AC1780" s="117"/>
      <c r="AD1780" s="117"/>
    </row>
    <row r="1781" spans="15:30" x14ac:dyDescent="0.25">
      <c r="O1781" s="62"/>
      <c r="P1781" s="62"/>
      <c r="Q1781" s="62"/>
      <c r="AB1781" s="117"/>
      <c r="AC1781" s="117"/>
      <c r="AD1781" s="117"/>
    </row>
    <row r="1782" spans="15:30" x14ac:dyDescent="0.25">
      <c r="O1782" s="62"/>
      <c r="P1782" s="62"/>
      <c r="Q1782" s="62"/>
      <c r="AB1782" s="117"/>
      <c r="AC1782" s="117"/>
      <c r="AD1782" s="117"/>
    </row>
    <row r="1783" spans="15:30" x14ac:dyDescent="0.25">
      <c r="O1783" s="62"/>
      <c r="P1783" s="62"/>
      <c r="Q1783" s="62"/>
      <c r="AB1783" s="117"/>
      <c r="AC1783" s="117"/>
      <c r="AD1783" s="117"/>
    </row>
    <row r="1784" spans="15:30" x14ac:dyDescent="0.25">
      <c r="O1784" s="62"/>
      <c r="P1784" s="62"/>
      <c r="Q1784" s="62"/>
      <c r="AB1784" s="117"/>
      <c r="AC1784" s="117"/>
      <c r="AD1784" s="117"/>
    </row>
    <row r="1785" spans="15:30" x14ac:dyDescent="0.25">
      <c r="O1785" s="62"/>
      <c r="P1785" s="62"/>
      <c r="Q1785" s="62"/>
      <c r="AB1785" s="117"/>
      <c r="AC1785" s="117"/>
      <c r="AD1785" s="117"/>
    </row>
    <row r="1786" spans="15:30" x14ac:dyDescent="0.25">
      <c r="O1786" s="62"/>
      <c r="P1786" s="62"/>
      <c r="Q1786" s="62"/>
      <c r="AB1786" s="117"/>
      <c r="AC1786" s="117"/>
      <c r="AD1786" s="117"/>
    </row>
    <row r="1787" spans="15:30" x14ac:dyDescent="0.25">
      <c r="O1787" s="62"/>
      <c r="P1787" s="62"/>
      <c r="Q1787" s="62"/>
      <c r="AB1787" s="117"/>
      <c r="AC1787" s="117"/>
      <c r="AD1787" s="117"/>
    </row>
    <row r="1788" spans="15:30" x14ac:dyDescent="0.25">
      <c r="O1788" s="62"/>
      <c r="P1788" s="62"/>
      <c r="Q1788" s="62"/>
      <c r="AB1788" s="117"/>
      <c r="AC1788" s="117"/>
      <c r="AD1788" s="117"/>
    </row>
    <row r="1789" spans="15:30" x14ac:dyDescent="0.25">
      <c r="O1789" s="62"/>
      <c r="P1789" s="62"/>
      <c r="Q1789" s="62"/>
      <c r="AB1789" s="117"/>
      <c r="AC1789" s="117"/>
      <c r="AD1789" s="117"/>
    </row>
    <row r="1790" spans="15:30" x14ac:dyDescent="0.25">
      <c r="O1790" s="62"/>
      <c r="P1790" s="62"/>
      <c r="Q1790" s="62"/>
      <c r="AB1790" s="117"/>
      <c r="AC1790" s="117"/>
      <c r="AD1790" s="117"/>
    </row>
    <row r="1791" spans="15:30" x14ac:dyDescent="0.25">
      <c r="O1791" s="62"/>
      <c r="P1791" s="62"/>
      <c r="Q1791" s="62"/>
      <c r="AB1791" s="117"/>
      <c r="AC1791" s="117"/>
      <c r="AD1791" s="117"/>
    </row>
    <row r="1792" spans="15:30" x14ac:dyDescent="0.25">
      <c r="O1792" s="62"/>
      <c r="P1792" s="62"/>
      <c r="Q1792" s="62"/>
      <c r="AB1792" s="117"/>
      <c r="AC1792" s="117"/>
      <c r="AD1792" s="117"/>
    </row>
    <row r="1793" spans="15:30" x14ac:dyDescent="0.25">
      <c r="O1793" s="62"/>
      <c r="P1793" s="62"/>
      <c r="Q1793" s="62"/>
      <c r="AB1793" s="117"/>
      <c r="AC1793" s="117"/>
      <c r="AD1793" s="117"/>
    </row>
    <row r="1794" spans="15:30" x14ac:dyDescent="0.25">
      <c r="O1794" s="62"/>
      <c r="P1794" s="62"/>
      <c r="Q1794" s="62"/>
      <c r="AB1794" s="117"/>
      <c r="AC1794" s="117"/>
      <c r="AD1794" s="117"/>
    </row>
    <row r="1795" spans="15:30" x14ac:dyDescent="0.25">
      <c r="O1795" s="62"/>
      <c r="P1795" s="62"/>
      <c r="Q1795" s="62"/>
      <c r="AB1795" s="117"/>
      <c r="AC1795" s="117"/>
      <c r="AD1795" s="117"/>
    </row>
    <row r="1796" spans="15:30" x14ac:dyDescent="0.25">
      <c r="O1796" s="62"/>
      <c r="P1796" s="62"/>
      <c r="Q1796" s="62"/>
      <c r="AB1796" s="117"/>
      <c r="AC1796" s="117"/>
      <c r="AD1796" s="117"/>
    </row>
    <row r="1797" spans="15:30" x14ac:dyDescent="0.25">
      <c r="O1797" s="62"/>
      <c r="P1797" s="62"/>
      <c r="Q1797" s="62"/>
      <c r="AB1797" s="117"/>
      <c r="AC1797" s="117"/>
      <c r="AD1797" s="117"/>
    </row>
    <row r="1798" spans="15:30" x14ac:dyDescent="0.25">
      <c r="O1798" s="62"/>
      <c r="P1798" s="62"/>
      <c r="Q1798" s="62"/>
      <c r="AB1798" s="117"/>
      <c r="AC1798" s="117"/>
      <c r="AD1798" s="117"/>
    </row>
    <row r="1799" spans="15:30" x14ac:dyDescent="0.25">
      <c r="O1799" s="62"/>
      <c r="P1799" s="62"/>
      <c r="Q1799" s="62"/>
      <c r="AB1799" s="117"/>
      <c r="AC1799" s="117"/>
      <c r="AD1799" s="117"/>
    </row>
    <row r="1800" spans="15:30" x14ac:dyDescent="0.25">
      <c r="O1800" s="62"/>
      <c r="P1800" s="62"/>
      <c r="Q1800" s="62"/>
      <c r="AB1800" s="117"/>
      <c r="AC1800" s="117"/>
      <c r="AD1800" s="117"/>
    </row>
    <row r="1801" spans="15:30" x14ac:dyDescent="0.25">
      <c r="O1801" s="62"/>
      <c r="P1801" s="62"/>
      <c r="Q1801" s="62"/>
      <c r="AB1801" s="117"/>
      <c r="AC1801" s="117"/>
      <c r="AD1801" s="117"/>
    </row>
    <row r="1802" spans="15:30" x14ac:dyDescent="0.25">
      <c r="O1802" s="62"/>
      <c r="P1802" s="62"/>
      <c r="Q1802" s="62"/>
      <c r="AB1802" s="117"/>
      <c r="AC1802" s="117"/>
      <c r="AD1802" s="117"/>
    </row>
    <row r="1803" spans="15:30" x14ac:dyDescent="0.25">
      <c r="O1803" s="62"/>
      <c r="P1803" s="62"/>
      <c r="Q1803" s="62"/>
      <c r="AB1803" s="117"/>
      <c r="AC1803" s="117"/>
      <c r="AD1803" s="117"/>
    </row>
    <row r="1804" spans="15:30" x14ac:dyDescent="0.25">
      <c r="O1804" s="62"/>
      <c r="P1804" s="62"/>
      <c r="Q1804" s="62"/>
      <c r="AB1804" s="117"/>
      <c r="AC1804" s="117"/>
      <c r="AD1804" s="117"/>
    </row>
    <row r="1805" spans="15:30" x14ac:dyDescent="0.25">
      <c r="O1805" s="62"/>
      <c r="P1805" s="62"/>
      <c r="Q1805" s="62"/>
      <c r="AB1805" s="117"/>
      <c r="AC1805" s="117"/>
      <c r="AD1805" s="117"/>
    </row>
    <row r="1806" spans="15:30" x14ac:dyDescent="0.25">
      <c r="O1806" s="62"/>
      <c r="P1806" s="62"/>
      <c r="Q1806" s="62"/>
      <c r="AB1806" s="117"/>
      <c r="AC1806" s="117"/>
      <c r="AD1806" s="117"/>
    </row>
    <row r="1807" spans="15:30" x14ac:dyDescent="0.25">
      <c r="O1807" s="62"/>
      <c r="P1807" s="62"/>
      <c r="Q1807" s="62"/>
      <c r="AB1807" s="117"/>
      <c r="AC1807" s="117"/>
      <c r="AD1807" s="117"/>
    </row>
    <row r="1808" spans="15:30" x14ac:dyDescent="0.25">
      <c r="O1808" s="62"/>
      <c r="P1808" s="62"/>
      <c r="Q1808" s="62"/>
      <c r="AB1808" s="117"/>
      <c r="AC1808" s="117"/>
      <c r="AD1808" s="117"/>
    </row>
    <row r="1809" spans="15:30" x14ac:dyDescent="0.25">
      <c r="O1809" s="62"/>
      <c r="P1809" s="62"/>
      <c r="Q1809" s="62"/>
      <c r="AB1809" s="117"/>
      <c r="AC1809" s="117"/>
      <c r="AD1809" s="117"/>
    </row>
    <row r="1810" spans="15:30" x14ac:dyDescent="0.25">
      <c r="O1810" s="62"/>
      <c r="P1810" s="62"/>
      <c r="Q1810" s="62"/>
      <c r="AB1810" s="117"/>
      <c r="AC1810" s="117"/>
      <c r="AD1810" s="117"/>
    </row>
    <row r="1811" spans="15:30" x14ac:dyDescent="0.25">
      <c r="O1811" s="62"/>
      <c r="P1811" s="62"/>
      <c r="Q1811" s="62"/>
      <c r="AB1811" s="117"/>
      <c r="AC1811" s="117"/>
      <c r="AD1811" s="117"/>
    </row>
    <row r="1812" spans="15:30" x14ac:dyDescent="0.25">
      <c r="O1812" s="62"/>
      <c r="P1812" s="62"/>
      <c r="Q1812" s="62"/>
      <c r="AB1812" s="117"/>
      <c r="AC1812" s="117"/>
      <c r="AD1812" s="117"/>
    </row>
    <row r="1813" spans="15:30" x14ac:dyDescent="0.25">
      <c r="O1813" s="62"/>
      <c r="P1813" s="62"/>
      <c r="Q1813" s="62"/>
      <c r="AB1813" s="117"/>
      <c r="AC1813" s="117"/>
      <c r="AD1813" s="117"/>
    </row>
    <row r="1814" spans="15:30" x14ac:dyDescent="0.25">
      <c r="O1814" s="62"/>
      <c r="P1814" s="62"/>
      <c r="Q1814" s="62"/>
      <c r="AB1814" s="117"/>
      <c r="AC1814" s="117"/>
      <c r="AD1814" s="117"/>
    </row>
    <row r="1815" spans="15:30" x14ac:dyDescent="0.25">
      <c r="O1815" s="62"/>
      <c r="P1815" s="62"/>
      <c r="Q1815" s="62"/>
      <c r="AB1815" s="117"/>
      <c r="AC1815" s="117"/>
      <c r="AD1815" s="117"/>
    </row>
    <row r="1816" spans="15:30" x14ac:dyDescent="0.25">
      <c r="O1816" s="62"/>
      <c r="P1816" s="62"/>
      <c r="Q1816" s="62"/>
      <c r="AB1816" s="117"/>
      <c r="AC1816" s="117"/>
      <c r="AD1816" s="117"/>
    </row>
    <row r="1817" spans="15:30" x14ac:dyDescent="0.25">
      <c r="O1817" s="62"/>
      <c r="P1817" s="62"/>
      <c r="Q1817" s="62"/>
      <c r="AB1817" s="117"/>
      <c r="AC1817" s="117"/>
      <c r="AD1817" s="117"/>
    </row>
    <row r="1818" spans="15:30" x14ac:dyDescent="0.25">
      <c r="O1818" s="62"/>
      <c r="P1818" s="62"/>
      <c r="Q1818" s="62"/>
      <c r="AB1818" s="117"/>
      <c r="AC1818" s="117"/>
      <c r="AD1818" s="117"/>
    </row>
    <row r="1819" spans="15:30" x14ac:dyDescent="0.25">
      <c r="O1819" s="62"/>
      <c r="P1819" s="62"/>
      <c r="Q1819" s="62"/>
      <c r="AB1819" s="117"/>
      <c r="AC1819" s="117"/>
      <c r="AD1819" s="117"/>
    </row>
    <row r="1820" spans="15:30" x14ac:dyDescent="0.25">
      <c r="O1820" s="62"/>
      <c r="P1820" s="62"/>
      <c r="Q1820" s="62"/>
      <c r="AB1820" s="117"/>
      <c r="AC1820" s="117"/>
      <c r="AD1820" s="117"/>
    </row>
    <row r="1821" spans="15:30" x14ac:dyDescent="0.25">
      <c r="O1821" s="62"/>
      <c r="P1821" s="62"/>
      <c r="Q1821" s="62"/>
      <c r="AB1821" s="117"/>
      <c r="AC1821" s="117"/>
      <c r="AD1821" s="117"/>
    </row>
    <row r="1822" spans="15:30" x14ac:dyDescent="0.25">
      <c r="O1822" s="62"/>
      <c r="P1822" s="62"/>
      <c r="Q1822" s="62"/>
      <c r="AB1822" s="117"/>
      <c r="AC1822" s="117"/>
      <c r="AD1822" s="117"/>
    </row>
    <row r="1823" spans="15:30" x14ac:dyDescent="0.25">
      <c r="O1823" s="62"/>
      <c r="P1823" s="62"/>
      <c r="Q1823" s="62"/>
      <c r="AB1823" s="117"/>
      <c r="AC1823" s="117"/>
      <c r="AD1823" s="117"/>
    </row>
    <row r="1824" spans="15:30" x14ac:dyDescent="0.25">
      <c r="O1824" s="62"/>
      <c r="P1824" s="62"/>
      <c r="Q1824" s="62"/>
      <c r="AB1824" s="117"/>
      <c r="AC1824" s="117"/>
      <c r="AD1824" s="117"/>
    </row>
    <row r="1825" spans="15:30" x14ac:dyDescent="0.25">
      <c r="O1825" s="62"/>
      <c r="P1825" s="62"/>
      <c r="Q1825" s="62"/>
      <c r="AB1825" s="117"/>
      <c r="AC1825" s="117"/>
      <c r="AD1825" s="117"/>
    </row>
    <row r="1826" spans="15:30" x14ac:dyDescent="0.25">
      <c r="O1826" s="62"/>
      <c r="P1826" s="62"/>
      <c r="Q1826" s="62"/>
      <c r="AB1826" s="117"/>
      <c r="AC1826" s="117"/>
      <c r="AD1826" s="117"/>
    </row>
    <row r="1827" spans="15:30" x14ac:dyDescent="0.25">
      <c r="O1827" s="62"/>
      <c r="P1827" s="62"/>
      <c r="Q1827" s="62"/>
      <c r="AB1827" s="117"/>
      <c r="AC1827" s="117"/>
      <c r="AD1827" s="117"/>
    </row>
    <row r="1828" spans="15:30" x14ac:dyDescent="0.25">
      <c r="O1828" s="62"/>
      <c r="P1828" s="62"/>
      <c r="Q1828" s="62"/>
      <c r="AB1828" s="117"/>
      <c r="AC1828" s="117"/>
      <c r="AD1828" s="117"/>
    </row>
    <row r="1829" spans="15:30" x14ac:dyDescent="0.25">
      <c r="O1829" s="62"/>
      <c r="P1829" s="62"/>
      <c r="Q1829" s="62"/>
      <c r="AB1829" s="117"/>
      <c r="AC1829" s="117"/>
      <c r="AD1829" s="117"/>
    </row>
    <row r="1830" spans="15:30" x14ac:dyDescent="0.25">
      <c r="O1830" s="62"/>
      <c r="P1830" s="62"/>
      <c r="Q1830" s="62"/>
      <c r="AB1830" s="117"/>
      <c r="AC1830" s="117"/>
      <c r="AD1830" s="117"/>
    </row>
    <row r="1831" spans="15:30" x14ac:dyDescent="0.25">
      <c r="O1831" s="62"/>
      <c r="P1831" s="62"/>
      <c r="Q1831" s="62"/>
      <c r="AB1831" s="117"/>
      <c r="AC1831" s="117"/>
      <c r="AD1831" s="117"/>
    </row>
    <row r="1832" spans="15:30" x14ac:dyDescent="0.25">
      <c r="O1832" s="62"/>
      <c r="P1832" s="62"/>
      <c r="Q1832" s="62"/>
      <c r="AB1832" s="117"/>
      <c r="AC1832" s="117"/>
      <c r="AD1832" s="117"/>
    </row>
    <row r="1833" spans="15:30" x14ac:dyDescent="0.25">
      <c r="O1833" s="62"/>
      <c r="P1833" s="62"/>
      <c r="Q1833" s="62"/>
      <c r="AB1833" s="117"/>
      <c r="AC1833" s="117"/>
      <c r="AD1833" s="117"/>
    </row>
    <row r="1834" spans="15:30" x14ac:dyDescent="0.25">
      <c r="O1834" s="62"/>
      <c r="P1834" s="62"/>
      <c r="Q1834" s="62"/>
      <c r="AB1834" s="117"/>
      <c r="AC1834" s="117"/>
      <c r="AD1834" s="117"/>
    </row>
    <row r="1835" spans="15:30" x14ac:dyDescent="0.25">
      <c r="O1835" s="62"/>
      <c r="P1835" s="62"/>
      <c r="Q1835" s="62"/>
      <c r="AB1835" s="117"/>
      <c r="AC1835" s="117"/>
      <c r="AD1835" s="117"/>
    </row>
    <row r="1836" spans="15:30" x14ac:dyDescent="0.25">
      <c r="O1836" s="62"/>
      <c r="P1836" s="62"/>
      <c r="Q1836" s="62"/>
      <c r="AB1836" s="117"/>
      <c r="AC1836" s="117"/>
      <c r="AD1836" s="117"/>
    </row>
    <row r="1837" spans="15:30" x14ac:dyDescent="0.25">
      <c r="O1837" s="62"/>
      <c r="P1837" s="62"/>
      <c r="Q1837" s="62"/>
      <c r="AB1837" s="117"/>
      <c r="AC1837" s="117"/>
      <c r="AD1837" s="117"/>
    </row>
    <row r="1838" spans="15:30" x14ac:dyDescent="0.25">
      <c r="O1838" s="62"/>
      <c r="P1838" s="62"/>
      <c r="Q1838" s="62"/>
      <c r="AB1838" s="117"/>
      <c r="AC1838" s="117"/>
      <c r="AD1838" s="117"/>
    </row>
    <row r="1839" spans="15:30" x14ac:dyDescent="0.25">
      <c r="O1839" s="62"/>
      <c r="P1839" s="62"/>
      <c r="Q1839" s="62"/>
      <c r="AB1839" s="117"/>
      <c r="AC1839" s="117"/>
      <c r="AD1839" s="117"/>
    </row>
    <row r="1840" spans="15:30" x14ac:dyDescent="0.25">
      <c r="O1840" s="62"/>
      <c r="P1840" s="62"/>
      <c r="Q1840" s="62"/>
      <c r="AB1840" s="117"/>
      <c r="AC1840" s="117"/>
      <c r="AD1840" s="117"/>
    </row>
    <row r="1841" spans="15:30" x14ac:dyDescent="0.25">
      <c r="O1841" s="62"/>
      <c r="P1841" s="62"/>
      <c r="Q1841" s="62"/>
      <c r="AB1841" s="117"/>
      <c r="AC1841" s="117"/>
      <c r="AD1841" s="117"/>
    </row>
    <row r="1842" spans="15:30" x14ac:dyDescent="0.25">
      <c r="O1842" s="62"/>
      <c r="P1842" s="62"/>
      <c r="Q1842" s="62"/>
      <c r="AB1842" s="117"/>
      <c r="AC1842" s="117"/>
      <c r="AD1842" s="117"/>
    </row>
    <row r="1843" spans="15:30" x14ac:dyDescent="0.25">
      <c r="O1843" s="62"/>
      <c r="P1843" s="62"/>
      <c r="Q1843" s="62"/>
      <c r="AB1843" s="117"/>
      <c r="AC1843" s="117"/>
      <c r="AD1843" s="117"/>
    </row>
    <row r="1844" spans="15:30" x14ac:dyDescent="0.25">
      <c r="O1844" s="62"/>
      <c r="P1844" s="62"/>
      <c r="Q1844" s="62"/>
      <c r="AB1844" s="117"/>
      <c r="AC1844" s="117"/>
      <c r="AD1844" s="117"/>
    </row>
    <row r="1845" spans="15:30" x14ac:dyDescent="0.25">
      <c r="O1845" s="62"/>
      <c r="P1845" s="62"/>
      <c r="Q1845" s="62"/>
      <c r="AB1845" s="117"/>
      <c r="AC1845" s="117"/>
      <c r="AD1845" s="117"/>
    </row>
    <row r="1846" spans="15:30" x14ac:dyDescent="0.25">
      <c r="O1846" s="62"/>
      <c r="P1846" s="62"/>
      <c r="Q1846" s="62"/>
      <c r="AB1846" s="117"/>
      <c r="AC1846" s="117"/>
      <c r="AD1846" s="117"/>
    </row>
    <row r="1847" spans="15:30" x14ac:dyDescent="0.25">
      <c r="O1847" s="62"/>
      <c r="P1847" s="62"/>
      <c r="Q1847" s="62"/>
      <c r="AB1847" s="117"/>
      <c r="AC1847" s="117"/>
      <c r="AD1847" s="117"/>
    </row>
    <row r="1848" spans="15:30" x14ac:dyDescent="0.25">
      <c r="O1848" s="62"/>
      <c r="P1848" s="62"/>
      <c r="Q1848" s="62"/>
      <c r="AB1848" s="117"/>
      <c r="AC1848" s="117"/>
      <c r="AD1848" s="117"/>
    </row>
    <row r="1849" spans="15:30" x14ac:dyDescent="0.25">
      <c r="O1849" s="62"/>
      <c r="P1849" s="62"/>
      <c r="Q1849" s="62"/>
      <c r="AB1849" s="117"/>
      <c r="AC1849" s="117"/>
      <c r="AD1849" s="117"/>
    </row>
    <row r="1850" spans="15:30" x14ac:dyDescent="0.25">
      <c r="O1850" s="62"/>
      <c r="P1850" s="62"/>
      <c r="Q1850" s="62"/>
      <c r="AB1850" s="117"/>
      <c r="AC1850" s="117"/>
      <c r="AD1850" s="117"/>
    </row>
    <row r="1851" spans="15:30" x14ac:dyDescent="0.25">
      <c r="O1851" s="62"/>
      <c r="P1851" s="62"/>
      <c r="Q1851" s="62"/>
      <c r="AB1851" s="117"/>
      <c r="AC1851" s="117"/>
      <c r="AD1851" s="117"/>
    </row>
    <row r="1852" spans="15:30" x14ac:dyDescent="0.25">
      <c r="O1852" s="62"/>
      <c r="P1852" s="62"/>
      <c r="Q1852" s="62"/>
      <c r="AB1852" s="117"/>
      <c r="AC1852" s="117"/>
      <c r="AD1852" s="117"/>
    </row>
    <row r="1853" spans="15:30" x14ac:dyDescent="0.25">
      <c r="O1853" s="62"/>
      <c r="P1853" s="62"/>
      <c r="Q1853" s="62"/>
      <c r="AB1853" s="117"/>
      <c r="AC1853" s="117"/>
      <c r="AD1853" s="117"/>
    </row>
    <row r="1854" spans="15:30" x14ac:dyDescent="0.25">
      <c r="O1854" s="62"/>
      <c r="P1854" s="62"/>
      <c r="Q1854" s="62"/>
      <c r="AB1854" s="117"/>
      <c r="AC1854" s="117"/>
      <c r="AD1854" s="117"/>
    </row>
    <row r="1855" spans="15:30" x14ac:dyDescent="0.25">
      <c r="O1855" s="62"/>
      <c r="P1855" s="62"/>
      <c r="Q1855" s="62"/>
      <c r="AB1855" s="117"/>
      <c r="AC1855" s="117"/>
      <c r="AD1855" s="117"/>
    </row>
    <row r="1856" spans="15:30" x14ac:dyDescent="0.25">
      <c r="O1856" s="62"/>
      <c r="P1856" s="62"/>
      <c r="Q1856" s="62"/>
      <c r="AB1856" s="117"/>
      <c r="AC1856" s="117"/>
      <c r="AD1856" s="117"/>
    </row>
    <row r="1857" spans="15:30" x14ac:dyDescent="0.25">
      <c r="O1857" s="62"/>
      <c r="P1857" s="62"/>
      <c r="Q1857" s="62"/>
      <c r="AB1857" s="117"/>
      <c r="AC1857" s="117"/>
      <c r="AD1857" s="117"/>
    </row>
    <row r="1858" spans="15:30" x14ac:dyDescent="0.25">
      <c r="O1858" s="62"/>
      <c r="P1858" s="62"/>
      <c r="Q1858" s="62"/>
      <c r="AB1858" s="117"/>
      <c r="AC1858" s="117"/>
      <c r="AD1858" s="117"/>
    </row>
    <row r="1859" spans="15:30" x14ac:dyDescent="0.25">
      <c r="O1859" s="62"/>
      <c r="P1859" s="62"/>
      <c r="Q1859" s="62"/>
      <c r="AB1859" s="117"/>
      <c r="AC1859" s="117"/>
      <c r="AD1859" s="117"/>
    </row>
    <row r="1860" spans="15:30" x14ac:dyDescent="0.25">
      <c r="O1860" s="62"/>
      <c r="P1860" s="62"/>
      <c r="Q1860" s="62"/>
      <c r="AB1860" s="117"/>
      <c r="AC1860" s="117"/>
      <c r="AD1860" s="117"/>
    </row>
    <row r="1861" spans="15:30" x14ac:dyDescent="0.25">
      <c r="O1861" s="62"/>
      <c r="P1861" s="62"/>
      <c r="Q1861" s="62"/>
      <c r="AB1861" s="117"/>
      <c r="AC1861" s="117"/>
      <c r="AD1861" s="117"/>
    </row>
    <row r="1862" spans="15:30" x14ac:dyDescent="0.25">
      <c r="O1862" s="62"/>
      <c r="P1862" s="62"/>
      <c r="Q1862" s="62"/>
      <c r="AB1862" s="117"/>
      <c r="AC1862" s="117"/>
      <c r="AD1862" s="117"/>
    </row>
    <row r="1863" spans="15:30" x14ac:dyDescent="0.25">
      <c r="O1863" s="62"/>
      <c r="P1863" s="62"/>
      <c r="Q1863" s="62"/>
      <c r="AB1863" s="117"/>
      <c r="AC1863" s="117"/>
      <c r="AD1863" s="117"/>
    </row>
    <row r="1864" spans="15:30" x14ac:dyDescent="0.25">
      <c r="O1864" s="62"/>
      <c r="P1864" s="62"/>
      <c r="Q1864" s="62"/>
      <c r="AB1864" s="117"/>
      <c r="AC1864" s="117"/>
      <c r="AD1864" s="117"/>
    </row>
    <row r="1865" spans="15:30" x14ac:dyDescent="0.25">
      <c r="O1865" s="62"/>
      <c r="P1865" s="62"/>
      <c r="Q1865" s="62"/>
      <c r="AB1865" s="117"/>
      <c r="AC1865" s="117"/>
      <c r="AD1865" s="117"/>
    </row>
    <row r="1866" spans="15:30" x14ac:dyDescent="0.25">
      <c r="O1866" s="62"/>
      <c r="P1866" s="62"/>
      <c r="Q1866" s="62"/>
      <c r="AB1866" s="117"/>
      <c r="AC1866" s="117"/>
      <c r="AD1866" s="117"/>
    </row>
    <row r="1867" spans="15:30" x14ac:dyDescent="0.25">
      <c r="O1867" s="62"/>
      <c r="P1867" s="62"/>
      <c r="Q1867" s="62"/>
      <c r="AB1867" s="117"/>
      <c r="AC1867" s="117"/>
      <c r="AD1867" s="117"/>
    </row>
    <row r="1868" spans="15:30" x14ac:dyDescent="0.25">
      <c r="O1868" s="62"/>
      <c r="P1868" s="62"/>
      <c r="Q1868" s="62"/>
      <c r="AB1868" s="117"/>
      <c r="AC1868" s="117"/>
      <c r="AD1868" s="117"/>
    </row>
    <row r="1869" spans="15:30" x14ac:dyDescent="0.25">
      <c r="O1869" s="62"/>
      <c r="P1869" s="62"/>
      <c r="Q1869" s="62"/>
      <c r="AB1869" s="117"/>
      <c r="AC1869" s="117"/>
      <c r="AD1869" s="117"/>
    </row>
    <row r="1870" spans="15:30" x14ac:dyDescent="0.25">
      <c r="O1870" s="62"/>
      <c r="P1870" s="62"/>
      <c r="Q1870" s="62"/>
      <c r="AB1870" s="117"/>
      <c r="AC1870" s="117"/>
      <c r="AD1870" s="117"/>
    </row>
    <row r="1871" spans="15:30" x14ac:dyDescent="0.25">
      <c r="O1871" s="62"/>
      <c r="P1871" s="62"/>
      <c r="Q1871" s="62"/>
      <c r="AB1871" s="117"/>
      <c r="AC1871" s="117"/>
      <c r="AD1871" s="117"/>
    </row>
    <row r="1872" spans="15:30" x14ac:dyDescent="0.25">
      <c r="O1872" s="62"/>
      <c r="P1872" s="62"/>
      <c r="Q1872" s="62"/>
      <c r="AB1872" s="117"/>
      <c r="AC1872" s="117"/>
      <c r="AD1872" s="117"/>
    </row>
    <row r="1873" spans="15:30" x14ac:dyDescent="0.25">
      <c r="O1873" s="62"/>
      <c r="P1873" s="62"/>
      <c r="Q1873" s="62"/>
      <c r="AB1873" s="117"/>
      <c r="AC1873" s="117"/>
      <c r="AD1873" s="117"/>
    </row>
    <row r="1874" spans="15:30" x14ac:dyDescent="0.25">
      <c r="O1874" s="62"/>
      <c r="P1874" s="62"/>
      <c r="Q1874" s="62"/>
      <c r="AB1874" s="117"/>
      <c r="AC1874" s="117"/>
      <c r="AD1874" s="117"/>
    </row>
    <row r="1875" spans="15:30" x14ac:dyDescent="0.25">
      <c r="O1875" s="62"/>
      <c r="P1875" s="62"/>
      <c r="Q1875" s="62"/>
      <c r="AB1875" s="117"/>
      <c r="AC1875" s="117"/>
      <c r="AD1875" s="117"/>
    </row>
    <row r="1876" spans="15:30" x14ac:dyDescent="0.25">
      <c r="O1876" s="62"/>
      <c r="P1876" s="62"/>
      <c r="Q1876" s="62"/>
      <c r="AB1876" s="117"/>
      <c r="AC1876" s="117"/>
      <c r="AD1876" s="117"/>
    </row>
    <row r="1877" spans="15:30" x14ac:dyDescent="0.25">
      <c r="O1877" s="62"/>
      <c r="P1877" s="62"/>
      <c r="Q1877" s="62"/>
      <c r="AB1877" s="117"/>
      <c r="AC1877" s="117"/>
      <c r="AD1877" s="117"/>
    </row>
    <row r="1878" spans="15:30" x14ac:dyDescent="0.25">
      <c r="O1878" s="62"/>
      <c r="P1878" s="62"/>
      <c r="Q1878" s="62"/>
      <c r="AB1878" s="117"/>
      <c r="AC1878" s="117"/>
      <c r="AD1878" s="117"/>
    </row>
    <row r="1879" spans="15:30" x14ac:dyDescent="0.25">
      <c r="O1879" s="62"/>
      <c r="P1879" s="62"/>
      <c r="Q1879" s="62"/>
      <c r="AB1879" s="117"/>
      <c r="AC1879" s="117"/>
      <c r="AD1879" s="117"/>
    </row>
    <row r="1880" spans="15:30" x14ac:dyDescent="0.25">
      <c r="O1880" s="62"/>
      <c r="P1880" s="62"/>
      <c r="Q1880" s="62"/>
      <c r="AB1880" s="117"/>
      <c r="AC1880" s="117"/>
      <c r="AD1880" s="117"/>
    </row>
    <row r="1881" spans="15:30" x14ac:dyDescent="0.25">
      <c r="O1881" s="62"/>
      <c r="P1881" s="62"/>
      <c r="Q1881" s="62"/>
      <c r="AB1881" s="117"/>
      <c r="AC1881" s="117"/>
      <c r="AD1881" s="117"/>
    </row>
    <row r="1882" spans="15:30" x14ac:dyDescent="0.25">
      <c r="O1882" s="62"/>
      <c r="P1882" s="62"/>
      <c r="Q1882" s="62"/>
      <c r="AB1882" s="117"/>
      <c r="AC1882" s="117"/>
      <c r="AD1882" s="117"/>
    </row>
    <row r="1883" spans="15:30" x14ac:dyDescent="0.25">
      <c r="O1883" s="62"/>
      <c r="P1883" s="62"/>
      <c r="Q1883" s="62"/>
      <c r="AB1883" s="117"/>
      <c r="AC1883" s="117"/>
      <c r="AD1883" s="117"/>
    </row>
    <row r="1884" spans="15:30" x14ac:dyDescent="0.25">
      <c r="O1884" s="62"/>
      <c r="P1884" s="62"/>
      <c r="Q1884" s="62"/>
      <c r="AB1884" s="117"/>
      <c r="AC1884" s="117"/>
      <c r="AD1884" s="117"/>
    </row>
    <row r="1885" spans="15:30" x14ac:dyDescent="0.25">
      <c r="O1885" s="62"/>
      <c r="P1885" s="62"/>
      <c r="Q1885" s="62"/>
      <c r="AB1885" s="117"/>
      <c r="AC1885" s="117"/>
      <c r="AD1885" s="117"/>
    </row>
    <row r="1886" spans="15:30" x14ac:dyDescent="0.25">
      <c r="O1886" s="62"/>
      <c r="P1886" s="62"/>
      <c r="Q1886" s="62"/>
      <c r="AB1886" s="117"/>
      <c r="AC1886" s="117"/>
      <c r="AD1886" s="117"/>
    </row>
    <row r="1887" spans="15:30" x14ac:dyDescent="0.25">
      <c r="O1887" s="62"/>
      <c r="P1887" s="62"/>
      <c r="Q1887" s="62"/>
      <c r="AB1887" s="117"/>
      <c r="AC1887" s="117"/>
      <c r="AD1887" s="117"/>
    </row>
    <row r="1888" spans="15:30" x14ac:dyDescent="0.25">
      <c r="O1888" s="62"/>
      <c r="P1888" s="62"/>
      <c r="Q1888" s="62"/>
      <c r="AB1888" s="117"/>
      <c r="AC1888" s="117"/>
      <c r="AD1888" s="117"/>
    </row>
    <row r="1889" spans="15:30" x14ac:dyDescent="0.25">
      <c r="O1889" s="62"/>
      <c r="P1889" s="62"/>
      <c r="Q1889" s="62"/>
      <c r="AB1889" s="117"/>
      <c r="AC1889" s="117"/>
      <c r="AD1889" s="117"/>
    </row>
    <row r="1890" spans="15:30" x14ac:dyDescent="0.25">
      <c r="O1890" s="62"/>
      <c r="P1890" s="62"/>
      <c r="Q1890" s="62"/>
      <c r="AB1890" s="117"/>
      <c r="AC1890" s="117"/>
      <c r="AD1890" s="117"/>
    </row>
    <row r="1891" spans="15:30" x14ac:dyDescent="0.25">
      <c r="O1891" s="62"/>
      <c r="P1891" s="62"/>
      <c r="Q1891" s="62"/>
      <c r="AB1891" s="117"/>
      <c r="AC1891" s="117"/>
      <c r="AD1891" s="117"/>
    </row>
    <row r="1892" spans="15:30" x14ac:dyDescent="0.25">
      <c r="O1892" s="62"/>
      <c r="P1892" s="62"/>
      <c r="Q1892" s="62"/>
      <c r="AB1892" s="117"/>
      <c r="AC1892" s="117"/>
      <c r="AD1892" s="117"/>
    </row>
    <row r="1893" spans="15:30" x14ac:dyDescent="0.25">
      <c r="O1893" s="62"/>
      <c r="P1893" s="62"/>
      <c r="Q1893" s="62"/>
      <c r="AB1893" s="117"/>
      <c r="AC1893" s="117"/>
      <c r="AD1893" s="117"/>
    </row>
    <row r="1894" spans="15:30" x14ac:dyDescent="0.25">
      <c r="O1894" s="62"/>
      <c r="P1894" s="62"/>
      <c r="Q1894" s="62"/>
      <c r="AB1894" s="117"/>
      <c r="AC1894" s="117"/>
      <c r="AD1894" s="117"/>
    </row>
    <row r="1895" spans="15:30" x14ac:dyDescent="0.25">
      <c r="O1895" s="62"/>
      <c r="P1895" s="62"/>
      <c r="Q1895" s="62"/>
      <c r="AB1895" s="117"/>
      <c r="AC1895" s="117"/>
      <c r="AD1895" s="117"/>
    </row>
    <row r="1896" spans="15:30" x14ac:dyDescent="0.25">
      <c r="O1896" s="62"/>
      <c r="P1896" s="62"/>
      <c r="Q1896" s="62"/>
      <c r="AB1896" s="117"/>
      <c r="AC1896" s="117"/>
      <c r="AD1896" s="117"/>
    </row>
    <row r="1897" spans="15:30" x14ac:dyDescent="0.25">
      <c r="O1897" s="62"/>
      <c r="P1897" s="62"/>
      <c r="Q1897" s="62"/>
      <c r="AB1897" s="117"/>
      <c r="AC1897" s="117"/>
      <c r="AD1897" s="117"/>
    </row>
    <row r="1898" spans="15:30" x14ac:dyDescent="0.25">
      <c r="O1898" s="62"/>
      <c r="P1898" s="62"/>
      <c r="Q1898" s="62"/>
      <c r="AB1898" s="117"/>
      <c r="AC1898" s="117"/>
      <c r="AD1898" s="117"/>
    </row>
    <row r="1899" spans="15:30" x14ac:dyDescent="0.25">
      <c r="O1899" s="62"/>
      <c r="P1899" s="62"/>
      <c r="Q1899" s="62"/>
      <c r="AB1899" s="117"/>
      <c r="AC1899" s="117"/>
      <c r="AD1899" s="117"/>
    </row>
    <row r="1900" spans="15:30" x14ac:dyDescent="0.25">
      <c r="O1900" s="62"/>
      <c r="P1900" s="62"/>
      <c r="Q1900" s="62"/>
      <c r="AB1900" s="117"/>
      <c r="AC1900" s="117"/>
      <c r="AD1900" s="117"/>
    </row>
    <row r="1901" spans="15:30" x14ac:dyDescent="0.25">
      <c r="O1901" s="62"/>
      <c r="P1901" s="62"/>
      <c r="Q1901" s="62"/>
      <c r="AB1901" s="117"/>
      <c r="AC1901" s="117"/>
      <c r="AD1901" s="117"/>
    </row>
    <row r="1902" spans="15:30" x14ac:dyDescent="0.25">
      <c r="O1902" s="62"/>
      <c r="P1902" s="62"/>
      <c r="Q1902" s="62"/>
      <c r="AB1902" s="117"/>
      <c r="AC1902" s="117"/>
      <c r="AD1902" s="117"/>
    </row>
    <row r="1903" spans="15:30" x14ac:dyDescent="0.25">
      <c r="O1903" s="62"/>
      <c r="P1903" s="62"/>
      <c r="Q1903" s="62"/>
      <c r="AB1903" s="117"/>
      <c r="AC1903" s="117"/>
      <c r="AD1903" s="117"/>
    </row>
    <row r="1904" spans="15:30" x14ac:dyDescent="0.25">
      <c r="O1904" s="62"/>
      <c r="P1904" s="62"/>
      <c r="Q1904" s="62"/>
      <c r="AB1904" s="117"/>
      <c r="AC1904" s="117"/>
      <c r="AD1904" s="117"/>
    </row>
    <row r="1905" spans="15:30" x14ac:dyDescent="0.25">
      <c r="O1905" s="62"/>
      <c r="P1905" s="62"/>
      <c r="Q1905" s="62"/>
      <c r="AB1905" s="117"/>
      <c r="AC1905" s="117"/>
      <c r="AD1905" s="117"/>
    </row>
    <row r="1906" spans="15:30" x14ac:dyDescent="0.25">
      <c r="O1906" s="62"/>
      <c r="P1906" s="62"/>
      <c r="Q1906" s="62"/>
      <c r="AB1906" s="117"/>
      <c r="AC1906" s="117"/>
      <c r="AD1906" s="117"/>
    </row>
    <row r="1907" spans="15:30" x14ac:dyDescent="0.25">
      <c r="O1907" s="62"/>
      <c r="P1907" s="62"/>
      <c r="Q1907" s="62"/>
      <c r="AB1907" s="117"/>
      <c r="AC1907" s="117"/>
      <c r="AD1907" s="117"/>
    </row>
    <row r="1908" spans="15:30" x14ac:dyDescent="0.25">
      <c r="O1908" s="62"/>
      <c r="P1908" s="62"/>
      <c r="Q1908" s="62"/>
      <c r="AB1908" s="117"/>
      <c r="AC1908" s="117"/>
      <c r="AD1908" s="117"/>
    </row>
    <row r="1909" spans="15:30" x14ac:dyDescent="0.25">
      <c r="O1909" s="62"/>
      <c r="P1909" s="62"/>
      <c r="Q1909" s="62"/>
      <c r="AB1909" s="117"/>
      <c r="AC1909" s="117"/>
      <c r="AD1909" s="117"/>
    </row>
    <row r="1910" spans="15:30" x14ac:dyDescent="0.25">
      <c r="O1910" s="62"/>
      <c r="P1910" s="62"/>
      <c r="Q1910" s="62"/>
      <c r="AB1910" s="117"/>
      <c r="AC1910" s="117"/>
      <c r="AD1910" s="117"/>
    </row>
    <row r="1911" spans="15:30" x14ac:dyDescent="0.25">
      <c r="O1911" s="62"/>
      <c r="P1911" s="62"/>
      <c r="Q1911" s="62"/>
      <c r="AB1911" s="117"/>
      <c r="AC1911" s="117"/>
      <c r="AD1911" s="117"/>
    </row>
    <row r="1912" spans="15:30" x14ac:dyDescent="0.25">
      <c r="O1912" s="62"/>
      <c r="P1912" s="62"/>
      <c r="Q1912" s="62"/>
      <c r="AB1912" s="117"/>
      <c r="AC1912" s="117"/>
      <c r="AD1912" s="117"/>
    </row>
    <row r="1913" spans="15:30" x14ac:dyDescent="0.25">
      <c r="O1913" s="62"/>
      <c r="P1913" s="62"/>
      <c r="Q1913" s="62"/>
      <c r="AB1913" s="117"/>
      <c r="AC1913" s="117"/>
      <c r="AD1913" s="117"/>
    </row>
    <row r="1914" spans="15:30" x14ac:dyDescent="0.25">
      <c r="O1914" s="62"/>
      <c r="P1914" s="62"/>
      <c r="Q1914" s="62"/>
      <c r="AB1914" s="117"/>
      <c r="AC1914" s="117"/>
      <c r="AD1914" s="117"/>
    </row>
    <row r="1915" spans="15:30" x14ac:dyDescent="0.25">
      <c r="O1915" s="62"/>
      <c r="P1915" s="62"/>
      <c r="Q1915" s="62"/>
      <c r="AB1915" s="117"/>
      <c r="AC1915" s="117"/>
      <c r="AD1915" s="117"/>
    </row>
    <row r="1916" spans="15:30" x14ac:dyDescent="0.25">
      <c r="O1916" s="62"/>
      <c r="P1916" s="62"/>
      <c r="Q1916" s="62"/>
      <c r="AB1916" s="117"/>
      <c r="AC1916" s="117"/>
      <c r="AD1916" s="117"/>
    </row>
    <row r="1917" spans="15:30" x14ac:dyDescent="0.25">
      <c r="O1917" s="62"/>
      <c r="P1917" s="62"/>
      <c r="Q1917" s="62"/>
      <c r="AB1917" s="117"/>
      <c r="AC1917" s="117"/>
      <c r="AD1917" s="117"/>
    </row>
    <row r="1918" spans="15:30" x14ac:dyDescent="0.25">
      <c r="O1918" s="62"/>
      <c r="P1918" s="62"/>
      <c r="Q1918" s="62"/>
      <c r="AB1918" s="117"/>
      <c r="AC1918" s="117"/>
      <c r="AD1918" s="117"/>
    </row>
    <row r="1919" spans="15:30" x14ac:dyDescent="0.25">
      <c r="O1919" s="62"/>
      <c r="P1919" s="62"/>
      <c r="Q1919" s="62"/>
      <c r="AB1919" s="117"/>
      <c r="AC1919" s="117"/>
      <c r="AD1919" s="117"/>
    </row>
    <row r="1920" spans="15:30" x14ac:dyDescent="0.25">
      <c r="O1920" s="62"/>
      <c r="P1920" s="62"/>
      <c r="Q1920" s="62"/>
      <c r="AB1920" s="117"/>
      <c r="AC1920" s="117"/>
      <c r="AD1920" s="117"/>
    </row>
    <row r="1921" spans="15:30" x14ac:dyDescent="0.25">
      <c r="O1921" s="62"/>
      <c r="P1921" s="62"/>
      <c r="Q1921" s="62"/>
      <c r="AB1921" s="117"/>
      <c r="AC1921" s="117"/>
      <c r="AD1921" s="117"/>
    </row>
    <row r="1922" spans="15:30" x14ac:dyDescent="0.25">
      <c r="O1922" s="62"/>
      <c r="P1922" s="62"/>
      <c r="Q1922" s="62"/>
      <c r="AB1922" s="117"/>
      <c r="AC1922" s="117"/>
      <c r="AD1922" s="117"/>
    </row>
    <row r="1923" spans="15:30" x14ac:dyDescent="0.25">
      <c r="O1923" s="62"/>
      <c r="P1923" s="62"/>
      <c r="Q1923" s="62"/>
      <c r="AB1923" s="117"/>
      <c r="AC1923" s="117"/>
      <c r="AD1923" s="117"/>
    </row>
    <row r="1924" spans="15:30" x14ac:dyDescent="0.25">
      <c r="O1924" s="62"/>
      <c r="P1924" s="62"/>
      <c r="Q1924" s="62"/>
      <c r="AB1924" s="117"/>
      <c r="AC1924" s="117"/>
      <c r="AD1924" s="117"/>
    </row>
    <row r="1925" spans="15:30" x14ac:dyDescent="0.25">
      <c r="O1925" s="62"/>
      <c r="P1925" s="62"/>
      <c r="Q1925" s="62"/>
      <c r="AB1925" s="117"/>
      <c r="AC1925" s="117"/>
      <c r="AD1925" s="117"/>
    </row>
    <row r="1926" spans="15:30" x14ac:dyDescent="0.25">
      <c r="O1926" s="62"/>
      <c r="P1926" s="62"/>
      <c r="Q1926" s="62"/>
      <c r="AB1926" s="117"/>
      <c r="AC1926" s="117"/>
      <c r="AD1926" s="117"/>
    </row>
    <row r="1927" spans="15:30" x14ac:dyDescent="0.25">
      <c r="O1927" s="62"/>
      <c r="P1927" s="62"/>
      <c r="Q1927" s="62"/>
      <c r="AB1927" s="117"/>
      <c r="AC1927" s="117"/>
      <c r="AD1927" s="117"/>
    </row>
    <row r="1928" spans="15:30" x14ac:dyDescent="0.25">
      <c r="O1928" s="62"/>
      <c r="P1928" s="62"/>
      <c r="Q1928" s="62"/>
      <c r="AB1928" s="117"/>
      <c r="AC1928" s="117"/>
      <c r="AD1928" s="117"/>
    </row>
    <row r="1929" spans="15:30" x14ac:dyDescent="0.25">
      <c r="O1929" s="62"/>
      <c r="P1929" s="62"/>
      <c r="Q1929" s="62"/>
      <c r="AB1929" s="117"/>
      <c r="AC1929" s="117"/>
      <c r="AD1929" s="117"/>
    </row>
    <row r="1930" spans="15:30" x14ac:dyDescent="0.25">
      <c r="O1930" s="62"/>
      <c r="P1930" s="62"/>
      <c r="Q1930" s="62"/>
      <c r="AB1930" s="117"/>
      <c r="AC1930" s="117"/>
      <c r="AD1930" s="117"/>
    </row>
    <row r="1931" spans="15:30" x14ac:dyDescent="0.25">
      <c r="O1931" s="62"/>
      <c r="P1931" s="62"/>
      <c r="Q1931" s="62"/>
      <c r="AB1931" s="117"/>
      <c r="AC1931" s="117"/>
      <c r="AD1931" s="117"/>
    </row>
    <row r="1932" spans="15:30" x14ac:dyDescent="0.25">
      <c r="O1932" s="62"/>
      <c r="P1932" s="62"/>
      <c r="Q1932" s="62"/>
      <c r="AB1932" s="117"/>
      <c r="AC1932" s="117"/>
      <c r="AD1932" s="117"/>
    </row>
    <row r="1933" spans="15:30" x14ac:dyDescent="0.25">
      <c r="O1933" s="62"/>
      <c r="P1933" s="62"/>
      <c r="Q1933" s="62"/>
      <c r="AB1933" s="117"/>
      <c r="AC1933" s="117"/>
      <c r="AD1933" s="117"/>
    </row>
    <row r="1934" spans="15:30" x14ac:dyDescent="0.25">
      <c r="O1934" s="62"/>
      <c r="P1934" s="62"/>
      <c r="Q1934" s="62"/>
      <c r="AB1934" s="117"/>
      <c r="AC1934" s="117"/>
      <c r="AD1934" s="117"/>
    </row>
    <row r="1935" spans="15:30" x14ac:dyDescent="0.25">
      <c r="O1935" s="62"/>
      <c r="P1935" s="62"/>
      <c r="Q1935" s="62"/>
      <c r="AB1935" s="117"/>
      <c r="AC1935" s="117"/>
      <c r="AD1935" s="117"/>
    </row>
    <row r="1936" spans="15:30" x14ac:dyDescent="0.25">
      <c r="O1936" s="62"/>
      <c r="P1936" s="62"/>
      <c r="Q1936" s="62"/>
      <c r="AB1936" s="117"/>
      <c r="AC1936" s="117"/>
      <c r="AD1936" s="117"/>
    </row>
    <row r="1937" spans="15:30" x14ac:dyDescent="0.25">
      <c r="O1937" s="62"/>
      <c r="P1937" s="62"/>
      <c r="Q1937" s="62"/>
      <c r="AB1937" s="117"/>
      <c r="AC1937" s="117"/>
      <c r="AD1937" s="117"/>
    </row>
    <row r="1938" spans="15:30" x14ac:dyDescent="0.25">
      <c r="O1938" s="62"/>
      <c r="P1938" s="62"/>
      <c r="Q1938" s="62"/>
      <c r="AB1938" s="117"/>
      <c r="AC1938" s="117"/>
      <c r="AD1938" s="117"/>
    </row>
    <row r="1939" spans="15:30" x14ac:dyDescent="0.25">
      <c r="O1939" s="62"/>
      <c r="P1939" s="62"/>
      <c r="Q1939" s="62"/>
      <c r="AB1939" s="117"/>
      <c r="AC1939" s="117"/>
      <c r="AD1939" s="117"/>
    </row>
    <row r="1940" spans="15:30" x14ac:dyDescent="0.25">
      <c r="O1940" s="62"/>
      <c r="P1940" s="62"/>
      <c r="Q1940" s="62"/>
      <c r="AB1940" s="117"/>
      <c r="AC1940" s="117"/>
      <c r="AD1940" s="117"/>
    </row>
    <row r="1941" spans="15:30" x14ac:dyDescent="0.25">
      <c r="O1941" s="62"/>
      <c r="P1941" s="62"/>
      <c r="Q1941" s="62"/>
      <c r="AB1941" s="117"/>
      <c r="AC1941" s="117"/>
      <c r="AD1941" s="117"/>
    </row>
    <row r="1942" spans="15:30" x14ac:dyDescent="0.25">
      <c r="O1942" s="62"/>
      <c r="P1942" s="62"/>
      <c r="Q1942" s="62"/>
      <c r="AB1942" s="117"/>
      <c r="AC1942" s="117"/>
      <c r="AD1942" s="117"/>
    </row>
    <row r="1943" spans="15:30" x14ac:dyDescent="0.25">
      <c r="O1943" s="62"/>
      <c r="P1943" s="62"/>
      <c r="Q1943" s="62"/>
      <c r="AB1943" s="117"/>
      <c r="AC1943" s="117"/>
      <c r="AD1943" s="117"/>
    </row>
    <row r="1944" spans="15:30" x14ac:dyDescent="0.25">
      <c r="O1944" s="62"/>
      <c r="P1944" s="62"/>
      <c r="Q1944" s="62"/>
      <c r="AB1944" s="117"/>
      <c r="AC1944" s="117"/>
      <c r="AD1944" s="117"/>
    </row>
    <row r="1945" spans="15:30" x14ac:dyDescent="0.25">
      <c r="O1945" s="62"/>
      <c r="P1945" s="62"/>
      <c r="Q1945" s="62"/>
      <c r="AB1945" s="117"/>
      <c r="AC1945" s="117"/>
      <c r="AD1945" s="117"/>
    </row>
    <row r="1946" spans="15:30" x14ac:dyDescent="0.25">
      <c r="O1946" s="62"/>
      <c r="P1946" s="62"/>
      <c r="Q1946" s="62"/>
      <c r="AB1946" s="117"/>
      <c r="AC1946" s="117"/>
      <c r="AD1946" s="117"/>
    </row>
    <row r="1947" spans="15:30" x14ac:dyDescent="0.25">
      <c r="O1947" s="62"/>
      <c r="P1947" s="62"/>
      <c r="Q1947" s="62"/>
      <c r="AB1947" s="117"/>
      <c r="AC1947" s="117"/>
      <c r="AD1947" s="117"/>
    </row>
    <row r="1948" spans="15:30" x14ac:dyDescent="0.25">
      <c r="O1948" s="62"/>
      <c r="P1948" s="62"/>
      <c r="Q1948" s="62"/>
      <c r="AB1948" s="117"/>
      <c r="AC1948" s="117"/>
      <c r="AD1948" s="117"/>
    </row>
    <row r="1949" spans="15:30" x14ac:dyDescent="0.25">
      <c r="O1949" s="62"/>
      <c r="P1949" s="62"/>
      <c r="Q1949" s="62"/>
      <c r="AB1949" s="117"/>
      <c r="AC1949" s="117"/>
      <c r="AD1949" s="117"/>
    </row>
    <row r="1950" spans="15:30" x14ac:dyDescent="0.25">
      <c r="O1950" s="62"/>
      <c r="P1950" s="62"/>
      <c r="Q1950" s="62"/>
      <c r="AB1950" s="117"/>
      <c r="AC1950" s="117"/>
      <c r="AD1950" s="117"/>
    </row>
    <row r="1951" spans="15:30" x14ac:dyDescent="0.25">
      <c r="O1951" s="62"/>
      <c r="P1951" s="62"/>
      <c r="Q1951" s="62"/>
      <c r="AB1951" s="117"/>
      <c r="AC1951" s="117"/>
      <c r="AD1951" s="117"/>
    </row>
    <row r="1952" spans="15:30" x14ac:dyDescent="0.25">
      <c r="O1952" s="62"/>
      <c r="P1952" s="62"/>
      <c r="Q1952" s="62"/>
      <c r="AB1952" s="117"/>
      <c r="AC1952" s="117"/>
      <c r="AD1952" s="117"/>
    </row>
    <row r="1953" spans="15:30" x14ac:dyDescent="0.25">
      <c r="O1953" s="62"/>
      <c r="P1953" s="62"/>
      <c r="Q1953" s="62"/>
      <c r="AB1953" s="117"/>
      <c r="AC1953" s="117"/>
      <c r="AD1953" s="117"/>
    </row>
    <row r="1954" spans="15:30" x14ac:dyDescent="0.25">
      <c r="O1954" s="62"/>
      <c r="P1954" s="62"/>
      <c r="Q1954" s="62"/>
      <c r="AB1954" s="117"/>
      <c r="AC1954" s="117"/>
      <c r="AD1954" s="117"/>
    </row>
    <row r="1955" spans="15:30" x14ac:dyDescent="0.25">
      <c r="O1955" s="62"/>
      <c r="P1955" s="62"/>
      <c r="Q1955" s="62"/>
      <c r="AB1955" s="117"/>
      <c r="AC1955" s="117"/>
      <c r="AD1955" s="117"/>
    </row>
    <row r="1956" spans="15:30" x14ac:dyDescent="0.25">
      <c r="O1956" s="62"/>
      <c r="P1956" s="62"/>
      <c r="Q1956" s="62"/>
      <c r="AB1956" s="117"/>
      <c r="AC1956" s="117"/>
      <c r="AD1956" s="117"/>
    </row>
    <row r="1957" spans="15:30" x14ac:dyDescent="0.25">
      <c r="O1957" s="62"/>
      <c r="P1957" s="62"/>
      <c r="Q1957" s="62"/>
      <c r="AB1957" s="117"/>
      <c r="AC1957" s="117"/>
      <c r="AD1957" s="117"/>
    </row>
    <row r="1958" spans="15:30" x14ac:dyDescent="0.25">
      <c r="O1958" s="62"/>
      <c r="P1958" s="62"/>
      <c r="Q1958" s="62"/>
      <c r="AB1958" s="117"/>
      <c r="AC1958" s="117"/>
      <c r="AD1958" s="117"/>
    </row>
    <row r="1959" spans="15:30" x14ac:dyDescent="0.25">
      <c r="O1959" s="62"/>
      <c r="P1959" s="62"/>
      <c r="Q1959" s="62"/>
      <c r="AB1959" s="117"/>
      <c r="AC1959" s="117"/>
      <c r="AD1959" s="117"/>
    </row>
    <row r="1960" spans="15:30" x14ac:dyDescent="0.25">
      <c r="O1960" s="62"/>
      <c r="P1960" s="62"/>
      <c r="Q1960" s="62"/>
      <c r="AB1960" s="117"/>
      <c r="AC1960" s="117"/>
      <c r="AD1960" s="117"/>
    </row>
    <row r="1961" spans="15:30" x14ac:dyDescent="0.25">
      <c r="O1961" s="62"/>
      <c r="P1961" s="62"/>
      <c r="Q1961" s="62"/>
      <c r="AB1961" s="117"/>
      <c r="AC1961" s="117"/>
      <c r="AD1961" s="117"/>
    </row>
    <row r="1962" spans="15:30" x14ac:dyDescent="0.25">
      <c r="O1962" s="62"/>
      <c r="P1962" s="62"/>
      <c r="Q1962" s="62"/>
      <c r="AB1962" s="117"/>
      <c r="AC1962" s="117"/>
      <c r="AD1962" s="117"/>
    </row>
    <row r="1963" spans="15:30" x14ac:dyDescent="0.25">
      <c r="O1963" s="62"/>
      <c r="P1963" s="62"/>
      <c r="Q1963" s="62"/>
      <c r="AB1963" s="117"/>
      <c r="AC1963" s="117"/>
      <c r="AD1963" s="117"/>
    </row>
    <row r="1964" spans="15:30" x14ac:dyDescent="0.25">
      <c r="O1964" s="62"/>
      <c r="P1964" s="62"/>
      <c r="Q1964" s="62"/>
      <c r="AB1964" s="117"/>
      <c r="AC1964" s="117"/>
      <c r="AD1964" s="117"/>
    </row>
    <row r="1965" spans="15:30" x14ac:dyDescent="0.25">
      <c r="O1965" s="62"/>
      <c r="P1965" s="62"/>
      <c r="Q1965" s="62"/>
      <c r="AB1965" s="117"/>
      <c r="AC1965" s="117"/>
      <c r="AD1965" s="117"/>
    </row>
    <row r="1966" spans="15:30" x14ac:dyDescent="0.25">
      <c r="O1966" s="62"/>
      <c r="P1966" s="62"/>
      <c r="Q1966" s="62"/>
      <c r="AB1966" s="117"/>
      <c r="AC1966" s="117"/>
      <c r="AD1966" s="117"/>
    </row>
    <row r="1967" spans="15:30" x14ac:dyDescent="0.25">
      <c r="O1967" s="62"/>
      <c r="P1967" s="62"/>
      <c r="Q1967" s="62"/>
      <c r="AB1967" s="117"/>
      <c r="AC1967" s="117"/>
      <c r="AD1967" s="117"/>
    </row>
    <row r="1968" spans="15:30" x14ac:dyDescent="0.25">
      <c r="O1968" s="62"/>
      <c r="P1968" s="62"/>
      <c r="Q1968" s="62"/>
      <c r="AB1968" s="117"/>
      <c r="AC1968" s="117"/>
      <c r="AD1968" s="117"/>
    </row>
    <row r="1969" spans="15:30" x14ac:dyDescent="0.25">
      <c r="O1969" s="62"/>
      <c r="P1969" s="62"/>
      <c r="Q1969" s="62"/>
      <c r="AB1969" s="117"/>
      <c r="AC1969" s="117"/>
      <c r="AD1969" s="117"/>
    </row>
    <row r="1970" spans="15:30" x14ac:dyDescent="0.25">
      <c r="O1970" s="62"/>
      <c r="P1970" s="62"/>
      <c r="Q1970" s="62"/>
      <c r="AB1970" s="117"/>
      <c r="AC1970" s="117"/>
      <c r="AD1970" s="117"/>
    </row>
    <row r="1971" spans="15:30" x14ac:dyDescent="0.25">
      <c r="O1971" s="62"/>
      <c r="P1971" s="62"/>
      <c r="Q1971" s="62"/>
      <c r="AB1971" s="117"/>
      <c r="AC1971" s="117"/>
      <c r="AD1971" s="117"/>
    </row>
  </sheetData>
  <autoFilter ref="A3:X62"/>
  <mergeCells count="28">
    <mergeCell ref="U2:W2"/>
    <mergeCell ref="L46:L49"/>
    <mergeCell ref="M46:M49"/>
    <mergeCell ref="A1:F2"/>
    <mergeCell ref="H1:M1"/>
    <mergeCell ref="H2:J2"/>
    <mergeCell ref="K2:M2"/>
    <mergeCell ref="L30:L45"/>
    <mergeCell ref="M30:M45"/>
    <mergeCell ref="L17:L18"/>
    <mergeCell ref="M17:M18"/>
    <mergeCell ref="K20:K22"/>
    <mergeCell ref="L20:L22"/>
    <mergeCell ref="M20:M22"/>
    <mergeCell ref="L9:L14"/>
    <mergeCell ref="M9:M14"/>
    <mergeCell ref="AI3:AO3"/>
    <mergeCell ref="B72:F72"/>
    <mergeCell ref="B73:F73"/>
    <mergeCell ref="G72:W72"/>
    <mergeCell ref="Q59:R59"/>
    <mergeCell ref="AQ20:AQ26"/>
    <mergeCell ref="AQ30:AQ45"/>
    <mergeCell ref="AQ46:AQ49"/>
    <mergeCell ref="AQ4:AQ6"/>
    <mergeCell ref="AQ9:AQ14"/>
    <mergeCell ref="AQ15:AQ16"/>
    <mergeCell ref="AQ17:AQ19"/>
  </mergeCells>
  <pageMargins left="0.643700787" right="0.893700787" top="0.74803149606299202" bottom="0.74803149606299202" header="0.31496062992126" footer="0.31496062992126"/>
  <pageSetup paperSize="9" scale="7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969"/>
  <sheetViews>
    <sheetView rightToLeft="1" topLeftCell="A38" workbookViewId="0">
      <selection activeCell="AR58" sqref="AR58"/>
    </sheetView>
  </sheetViews>
  <sheetFormatPr defaultRowHeight="18" x14ac:dyDescent="0.25"/>
  <cols>
    <col min="1" max="1" width="5" style="61" customWidth="1"/>
    <col min="2" max="2" width="30.42578125" style="61" customWidth="1"/>
    <col min="3" max="3" width="5.7109375" style="61" hidden="1" customWidth="1"/>
    <col min="4" max="4" width="7.28515625" style="61" hidden="1" customWidth="1"/>
    <col min="5" max="6" width="5.7109375" style="61" hidden="1" customWidth="1"/>
    <col min="7" max="7" width="7.42578125" style="116" hidden="1" customWidth="1"/>
    <col min="8" max="8" width="34.85546875" style="61" hidden="1" customWidth="1"/>
    <col min="9" max="11" width="4.7109375" style="61" hidden="1" customWidth="1"/>
    <col min="12" max="14" width="4.7109375" style="113" hidden="1" customWidth="1"/>
    <col min="15" max="15" width="1.28515625" style="61" hidden="1" customWidth="1"/>
    <col min="16" max="20" width="3.7109375" style="61" hidden="1" customWidth="1"/>
    <col min="21" max="21" width="11.140625" style="116" hidden="1" customWidth="1"/>
    <col min="22" max="22" width="22.28515625" style="116" hidden="1" customWidth="1"/>
    <col min="23" max="24" width="9.140625" style="116" hidden="1" customWidth="1"/>
    <col min="25" max="25" width="8.28515625" style="61" hidden="1" customWidth="1"/>
    <col min="26" max="34" width="9.140625" style="61" hidden="1" customWidth="1"/>
    <col min="35" max="35" width="14.5703125" style="61" hidden="1" customWidth="1"/>
    <col min="36" max="36" width="13.85546875" style="61" hidden="1" customWidth="1"/>
    <col min="37" max="37" width="16.140625" style="61" hidden="1" customWidth="1"/>
    <col min="38" max="38" width="14.7109375" style="61" hidden="1" customWidth="1"/>
    <col min="39" max="39" width="11" style="61" hidden="1" customWidth="1"/>
    <col min="40" max="41" width="0" style="61" hidden="1" customWidth="1"/>
    <col min="42" max="16384" width="9.140625" style="61"/>
  </cols>
  <sheetData>
    <row r="1" spans="1:42" x14ac:dyDescent="0.25">
      <c r="A1" s="153" t="s">
        <v>231</v>
      </c>
      <c r="B1" s="153"/>
      <c r="C1" s="153"/>
      <c r="D1" s="153"/>
      <c r="E1" s="153"/>
      <c r="F1" s="153"/>
      <c r="G1" s="153"/>
      <c r="H1" s="155"/>
      <c r="I1" s="145" t="s">
        <v>314</v>
      </c>
      <c r="J1" s="145"/>
      <c r="K1" s="145"/>
      <c r="L1" s="145"/>
      <c r="M1" s="145"/>
      <c r="N1" s="145"/>
    </row>
    <row r="2" spans="1:42" s="62" customFormat="1" x14ac:dyDescent="0.25">
      <c r="A2" s="154"/>
      <c r="B2" s="154"/>
      <c r="C2" s="154"/>
      <c r="D2" s="154"/>
      <c r="E2" s="154"/>
      <c r="F2" s="154"/>
      <c r="G2" s="154"/>
      <c r="H2" s="156"/>
      <c r="I2" s="145" t="s">
        <v>313</v>
      </c>
      <c r="J2" s="145"/>
      <c r="K2" s="145"/>
      <c r="L2" s="145" t="s">
        <v>312</v>
      </c>
      <c r="M2" s="145"/>
      <c r="N2" s="145"/>
      <c r="U2" s="117"/>
      <c r="V2" s="117"/>
      <c r="W2" s="117"/>
      <c r="X2" s="117"/>
    </row>
    <row r="3" spans="1:42" ht="74.25" x14ac:dyDescent="0.25">
      <c r="A3" s="64" t="s">
        <v>54</v>
      </c>
      <c r="B3" s="68" t="s">
        <v>0</v>
      </c>
      <c r="C3" s="56" t="s">
        <v>169</v>
      </c>
      <c r="D3" s="120" t="s">
        <v>266</v>
      </c>
      <c r="E3" s="120" t="s">
        <v>261</v>
      </c>
      <c r="F3" s="57" t="s">
        <v>262</v>
      </c>
      <c r="G3" s="57" t="s">
        <v>315</v>
      </c>
      <c r="H3" s="57" t="s">
        <v>207</v>
      </c>
      <c r="I3" s="81" t="s">
        <v>310</v>
      </c>
      <c r="J3" s="81" t="s">
        <v>309</v>
      </c>
      <c r="K3" s="81" t="s">
        <v>311</v>
      </c>
      <c r="L3" s="81" t="s">
        <v>310</v>
      </c>
      <c r="M3" s="81" t="s">
        <v>309</v>
      </c>
      <c r="N3" s="81" t="s">
        <v>311</v>
      </c>
      <c r="Q3" s="81" t="s">
        <v>410</v>
      </c>
      <c r="S3" s="105"/>
      <c r="V3" s="116" t="s">
        <v>68</v>
      </c>
      <c r="W3" s="105" t="s">
        <v>293</v>
      </c>
      <c r="AI3" s="146" t="s">
        <v>407</v>
      </c>
      <c r="AJ3" s="146"/>
      <c r="AK3" s="146"/>
      <c r="AL3" s="146"/>
      <c r="AM3" s="146"/>
      <c r="AN3" s="146"/>
      <c r="AO3" s="146"/>
    </row>
    <row r="4" spans="1:42" ht="20.100000000000001" customHeight="1" x14ac:dyDescent="0.25">
      <c r="A4" s="73">
        <v>1</v>
      </c>
      <c r="B4" s="100" t="s">
        <v>2</v>
      </c>
      <c r="C4" s="90">
        <v>96</v>
      </c>
      <c r="D4" s="90"/>
      <c r="E4" s="51"/>
      <c r="F4" s="51"/>
      <c r="G4" s="115"/>
      <c r="H4" s="65" t="s">
        <v>208</v>
      </c>
      <c r="I4" s="60"/>
      <c r="J4" s="60"/>
      <c r="K4" s="60"/>
      <c r="L4" s="60"/>
      <c r="M4" s="60"/>
      <c r="N4" s="60"/>
      <c r="T4" s="101"/>
      <c r="V4" s="116">
        <v>18</v>
      </c>
      <c r="W4" s="116">
        <v>18</v>
      </c>
      <c r="X4" s="101" t="s">
        <v>297</v>
      </c>
      <c r="AA4" s="132" t="s">
        <v>334</v>
      </c>
      <c r="AI4" s="131"/>
      <c r="AJ4" s="131"/>
      <c r="AK4" s="131"/>
      <c r="AL4" s="131"/>
      <c r="AM4" s="131"/>
      <c r="AN4" s="131"/>
      <c r="AO4" s="131"/>
      <c r="AP4" s="145" t="s">
        <v>208</v>
      </c>
    </row>
    <row r="5" spans="1:42" ht="20.100000000000001" customHeight="1" x14ac:dyDescent="0.25">
      <c r="A5" s="73">
        <v>2</v>
      </c>
      <c r="B5" s="100" t="s">
        <v>8</v>
      </c>
      <c r="C5" s="90">
        <v>96</v>
      </c>
      <c r="D5" s="90"/>
      <c r="E5" s="90"/>
      <c r="F5" s="90"/>
      <c r="G5" s="115"/>
      <c r="H5" s="65" t="s">
        <v>208</v>
      </c>
      <c r="I5" s="60"/>
      <c r="J5" s="60"/>
      <c r="K5" s="60"/>
      <c r="L5" s="60"/>
      <c r="M5" s="60"/>
      <c r="N5" s="60"/>
      <c r="T5" s="102"/>
      <c r="V5" s="116">
        <v>11</v>
      </c>
      <c r="W5" s="116">
        <v>10</v>
      </c>
      <c r="X5" s="102" t="s">
        <v>296</v>
      </c>
      <c r="AI5" s="131"/>
      <c r="AJ5" s="131"/>
      <c r="AK5" s="131"/>
      <c r="AL5" s="131"/>
      <c r="AM5" s="131"/>
      <c r="AN5" s="131"/>
      <c r="AO5" s="131"/>
      <c r="AP5" s="145"/>
    </row>
    <row r="6" spans="1:42" ht="20.100000000000001" customHeight="1" x14ac:dyDescent="0.25">
      <c r="A6" s="73">
        <v>3</v>
      </c>
      <c r="B6" s="100" t="s">
        <v>14</v>
      </c>
      <c r="C6" s="90">
        <v>96</v>
      </c>
      <c r="D6" s="90"/>
      <c r="E6" s="90"/>
      <c r="F6" s="90"/>
      <c r="G6" s="115"/>
      <c r="H6" s="65" t="s">
        <v>208</v>
      </c>
      <c r="I6" s="60"/>
      <c r="J6" s="60"/>
      <c r="K6" s="60"/>
      <c r="L6" s="60"/>
      <c r="M6" s="60"/>
      <c r="N6" s="60"/>
      <c r="AI6" s="131"/>
      <c r="AJ6" s="131"/>
      <c r="AK6" s="131"/>
      <c r="AL6" s="131"/>
      <c r="AM6" s="131"/>
      <c r="AN6" s="131"/>
      <c r="AO6" s="131"/>
      <c r="AP6" s="145"/>
    </row>
    <row r="7" spans="1:42" ht="20.100000000000001" customHeight="1" x14ac:dyDescent="0.25">
      <c r="A7" s="73">
        <v>4</v>
      </c>
      <c r="B7" s="100" t="s">
        <v>3</v>
      </c>
      <c r="C7" s="51">
        <v>64</v>
      </c>
      <c r="D7" s="51"/>
      <c r="E7" s="51"/>
      <c r="F7" s="51"/>
      <c r="G7" s="115"/>
      <c r="H7" s="65" t="s">
        <v>209</v>
      </c>
      <c r="I7" s="60"/>
      <c r="J7" s="60">
        <v>32</v>
      </c>
      <c r="K7" s="60">
        <v>40</v>
      </c>
      <c r="L7" s="60"/>
      <c r="M7" s="60">
        <v>32</v>
      </c>
      <c r="N7" s="60">
        <v>40</v>
      </c>
      <c r="AI7" s="131"/>
      <c r="AJ7" s="131"/>
      <c r="AK7" s="131"/>
      <c r="AL7" s="131"/>
      <c r="AM7" s="131"/>
      <c r="AN7" s="131"/>
      <c r="AO7" s="131"/>
      <c r="AP7" s="137" t="s">
        <v>209</v>
      </c>
    </row>
    <row r="8" spans="1:42" ht="20.100000000000001" customHeight="1" x14ac:dyDescent="0.25">
      <c r="A8" s="73">
        <v>5</v>
      </c>
      <c r="B8" s="100" t="s">
        <v>4</v>
      </c>
      <c r="C8" s="51">
        <v>80</v>
      </c>
      <c r="D8" s="51"/>
      <c r="E8" s="51"/>
      <c r="F8" s="51"/>
      <c r="G8" s="115"/>
      <c r="H8" s="65" t="s">
        <v>210</v>
      </c>
      <c r="I8" s="60"/>
      <c r="J8" s="60">
        <v>52</v>
      </c>
      <c r="K8" s="60">
        <v>65</v>
      </c>
      <c r="L8" s="60"/>
      <c r="M8" s="60">
        <v>52</v>
      </c>
      <c r="N8" s="60">
        <v>65</v>
      </c>
      <c r="W8" s="132" t="s">
        <v>349</v>
      </c>
      <c r="X8" s="132" t="s">
        <v>350</v>
      </c>
      <c r="Y8" s="133"/>
      <c r="AI8" s="131"/>
      <c r="AJ8" s="131"/>
      <c r="AK8" s="131"/>
      <c r="AL8" s="131"/>
      <c r="AM8" s="131"/>
      <c r="AN8" s="131"/>
      <c r="AO8" s="131"/>
      <c r="AP8" s="145" t="s">
        <v>210</v>
      </c>
    </row>
    <row r="9" spans="1:42" ht="20.100000000000001" customHeight="1" x14ac:dyDescent="0.25">
      <c r="A9" s="73">
        <v>6</v>
      </c>
      <c r="B9" s="73" t="s">
        <v>9</v>
      </c>
      <c r="C9" s="51">
        <v>48</v>
      </c>
      <c r="D9" s="51"/>
      <c r="E9" s="73"/>
      <c r="F9" s="73"/>
      <c r="G9" s="115"/>
      <c r="H9" s="65" t="s">
        <v>235</v>
      </c>
      <c r="I9" s="60"/>
      <c r="J9" s="60"/>
      <c r="K9" s="60"/>
      <c r="L9" s="60"/>
      <c r="M9" s="60"/>
      <c r="N9" s="60"/>
      <c r="W9" s="135" t="s">
        <v>351</v>
      </c>
      <c r="X9" s="135" t="s">
        <v>347</v>
      </c>
      <c r="Y9" s="133"/>
      <c r="AI9" s="131"/>
      <c r="AJ9" s="131"/>
      <c r="AK9" s="131"/>
      <c r="AL9" s="131"/>
      <c r="AM9" s="131"/>
      <c r="AN9" s="131"/>
      <c r="AO9" s="131"/>
      <c r="AP9" s="145"/>
    </row>
    <row r="10" spans="1:42" ht="20.100000000000001" customHeight="1" x14ac:dyDescent="0.25">
      <c r="A10" s="73">
        <v>7</v>
      </c>
      <c r="B10" s="100" t="s">
        <v>5</v>
      </c>
      <c r="C10" s="51">
        <v>64</v>
      </c>
      <c r="D10" s="51"/>
      <c r="E10" s="51"/>
      <c r="F10" s="51"/>
      <c r="G10" s="115"/>
      <c r="H10" s="66" t="s">
        <v>211</v>
      </c>
      <c r="I10" s="60"/>
      <c r="J10" s="60">
        <v>40</v>
      </c>
      <c r="K10" s="60">
        <v>50</v>
      </c>
      <c r="L10" s="60"/>
      <c r="M10" s="145">
        <v>52</v>
      </c>
      <c r="N10" s="145">
        <v>65</v>
      </c>
      <c r="P10" s="61">
        <v>1</v>
      </c>
      <c r="W10" s="132" t="s">
        <v>339</v>
      </c>
      <c r="X10" s="132" t="s">
        <v>340</v>
      </c>
      <c r="Y10" s="133"/>
      <c r="AI10" s="131" t="s">
        <v>341</v>
      </c>
      <c r="AJ10" s="131" t="s">
        <v>357</v>
      </c>
      <c r="AK10" s="131" t="s">
        <v>358</v>
      </c>
      <c r="AL10" s="131"/>
      <c r="AM10" s="131"/>
      <c r="AN10" s="131"/>
      <c r="AO10" s="131"/>
      <c r="AP10" s="145" t="s">
        <v>411</v>
      </c>
    </row>
    <row r="11" spans="1:42" ht="20.100000000000001" customHeight="1" x14ac:dyDescent="0.25">
      <c r="A11" s="73">
        <v>8</v>
      </c>
      <c r="B11" s="100" t="s">
        <v>10</v>
      </c>
      <c r="C11" s="51">
        <v>48</v>
      </c>
      <c r="D11" s="51"/>
      <c r="E11" s="51"/>
      <c r="F11" s="51"/>
      <c r="G11" s="115"/>
      <c r="H11" s="66" t="s">
        <v>211</v>
      </c>
      <c r="I11" s="60"/>
      <c r="J11" s="60"/>
      <c r="K11" s="60"/>
      <c r="L11" s="60"/>
      <c r="M11" s="145"/>
      <c r="N11" s="145"/>
      <c r="U11" s="130"/>
      <c r="V11" s="130"/>
      <c r="W11" s="134" t="s">
        <v>335</v>
      </c>
      <c r="X11" s="134" t="s">
        <v>336</v>
      </c>
      <c r="AI11" s="131" t="s">
        <v>341</v>
      </c>
      <c r="AJ11" s="131" t="s">
        <v>357</v>
      </c>
      <c r="AK11" s="131" t="s">
        <v>359</v>
      </c>
      <c r="AL11" s="131" t="s">
        <v>360</v>
      </c>
      <c r="AM11" s="131" t="s">
        <v>361</v>
      </c>
      <c r="AN11" s="131"/>
      <c r="AO11" s="131"/>
      <c r="AP11" s="145"/>
    </row>
    <row r="12" spans="1:42" ht="20.100000000000001" customHeight="1" x14ac:dyDescent="0.25">
      <c r="A12" s="73">
        <v>9</v>
      </c>
      <c r="B12" s="100" t="s">
        <v>11</v>
      </c>
      <c r="C12" s="51">
        <v>64</v>
      </c>
      <c r="D12" s="51"/>
      <c r="E12" s="51"/>
      <c r="F12" s="51"/>
      <c r="G12" s="115"/>
      <c r="H12" s="66" t="s">
        <v>212</v>
      </c>
      <c r="I12" s="60"/>
      <c r="J12" s="60">
        <v>40</v>
      </c>
      <c r="K12" s="60">
        <v>50</v>
      </c>
      <c r="L12" s="60"/>
      <c r="M12" s="145"/>
      <c r="N12" s="145"/>
      <c r="P12" s="61">
        <v>1</v>
      </c>
      <c r="U12" s="130"/>
      <c r="V12" s="130"/>
      <c r="W12" s="132" t="s">
        <v>342</v>
      </c>
      <c r="X12" s="132" t="s">
        <v>343</v>
      </c>
      <c r="AI12" s="131" t="s">
        <v>341</v>
      </c>
      <c r="AJ12" s="131" t="s">
        <v>357</v>
      </c>
      <c r="AK12" s="131" t="s">
        <v>362</v>
      </c>
      <c r="AL12" s="131"/>
      <c r="AM12" s="131"/>
      <c r="AN12" s="131"/>
      <c r="AO12" s="131"/>
      <c r="AP12" s="145"/>
    </row>
    <row r="13" spans="1:42" ht="20.100000000000001" customHeight="1" x14ac:dyDescent="0.25">
      <c r="A13" s="73">
        <v>10</v>
      </c>
      <c r="B13" s="100" t="s">
        <v>15</v>
      </c>
      <c r="C13" s="51">
        <v>48</v>
      </c>
      <c r="D13" s="51"/>
      <c r="E13" s="51"/>
      <c r="F13" s="51"/>
      <c r="G13" s="115"/>
      <c r="H13" s="66" t="s">
        <v>212</v>
      </c>
      <c r="I13" s="60"/>
      <c r="J13" s="60"/>
      <c r="K13" s="60"/>
      <c r="L13" s="60"/>
      <c r="M13" s="145"/>
      <c r="N13" s="145"/>
      <c r="U13" s="130"/>
      <c r="V13" s="130"/>
      <c r="W13" s="132" t="s">
        <v>344</v>
      </c>
      <c r="X13" s="132" t="s">
        <v>345</v>
      </c>
      <c r="AI13" s="131" t="s">
        <v>341</v>
      </c>
      <c r="AJ13" s="131" t="s">
        <v>357</v>
      </c>
      <c r="AK13" s="131" t="s">
        <v>359</v>
      </c>
      <c r="AL13" s="131" t="s">
        <v>360</v>
      </c>
      <c r="AM13" s="131" t="s">
        <v>361</v>
      </c>
      <c r="AN13" s="131"/>
      <c r="AO13" s="131"/>
      <c r="AP13" s="145"/>
    </row>
    <row r="14" spans="1:42" ht="20.100000000000001" customHeight="1" x14ac:dyDescent="0.25">
      <c r="A14" s="73">
        <v>11</v>
      </c>
      <c r="B14" s="100" t="s">
        <v>213</v>
      </c>
      <c r="C14" s="51">
        <v>32</v>
      </c>
      <c r="D14" s="51"/>
      <c r="E14" s="73">
        <v>32</v>
      </c>
      <c r="F14" s="73">
        <v>32</v>
      </c>
      <c r="G14" s="115">
        <v>32</v>
      </c>
      <c r="H14" s="66" t="s">
        <v>215</v>
      </c>
      <c r="I14" s="60"/>
      <c r="J14" s="60">
        <v>24</v>
      </c>
      <c r="K14" s="60">
        <v>30</v>
      </c>
      <c r="L14" s="60"/>
      <c r="M14" s="145"/>
      <c r="N14" s="145"/>
      <c r="U14" s="130"/>
      <c r="W14" s="132" t="s">
        <v>346</v>
      </c>
      <c r="X14" s="132" t="s">
        <v>347</v>
      </c>
      <c r="AI14" s="131" t="s">
        <v>341</v>
      </c>
      <c r="AJ14" s="131" t="s">
        <v>362</v>
      </c>
      <c r="AK14" s="131"/>
      <c r="AL14" s="131"/>
      <c r="AM14" s="131"/>
      <c r="AN14" s="131"/>
      <c r="AO14" s="131"/>
      <c r="AP14" s="145"/>
    </row>
    <row r="15" spans="1:42" ht="20.100000000000001" customHeight="1" x14ac:dyDescent="0.25">
      <c r="A15" s="73">
        <v>12</v>
      </c>
      <c r="B15" s="100" t="s">
        <v>214</v>
      </c>
      <c r="C15" s="51">
        <v>48</v>
      </c>
      <c r="D15" s="51"/>
      <c r="E15" s="73">
        <v>32</v>
      </c>
      <c r="F15" s="73">
        <v>32</v>
      </c>
      <c r="G15" s="115">
        <v>32</v>
      </c>
      <c r="H15" s="66" t="s">
        <v>216</v>
      </c>
      <c r="I15" s="60"/>
      <c r="J15" s="60"/>
      <c r="K15" s="60"/>
      <c r="L15" s="60"/>
      <c r="M15" s="60"/>
      <c r="N15" s="60"/>
      <c r="P15" s="61">
        <v>1</v>
      </c>
      <c r="U15" s="130"/>
      <c r="AI15" s="131" t="s">
        <v>341</v>
      </c>
      <c r="AJ15" s="131" t="s">
        <v>363</v>
      </c>
      <c r="AK15" s="131"/>
      <c r="AL15" s="131"/>
      <c r="AM15" s="131"/>
      <c r="AN15" s="131"/>
      <c r="AO15" s="131"/>
      <c r="AP15" s="145"/>
    </row>
    <row r="16" spans="1:42" ht="20.100000000000001" customHeight="1" x14ac:dyDescent="0.25">
      <c r="A16" s="73">
        <v>13</v>
      </c>
      <c r="B16" s="97" t="s">
        <v>270</v>
      </c>
      <c r="C16" s="51">
        <v>80</v>
      </c>
      <c r="D16" s="51"/>
      <c r="E16" s="51"/>
      <c r="F16" s="51"/>
      <c r="G16" s="115"/>
      <c r="H16" s="66" t="s">
        <v>232</v>
      </c>
      <c r="I16" s="60"/>
      <c r="J16" s="60">
        <v>40</v>
      </c>
      <c r="K16" s="60">
        <v>50</v>
      </c>
      <c r="L16" s="60"/>
      <c r="M16" s="60">
        <v>40</v>
      </c>
      <c r="N16" s="60">
        <v>50</v>
      </c>
      <c r="AI16" s="131" t="s">
        <v>337</v>
      </c>
      <c r="AJ16" s="131" t="s">
        <v>352</v>
      </c>
      <c r="AK16" s="131" t="s">
        <v>339</v>
      </c>
      <c r="AL16" s="131"/>
      <c r="AM16" s="131"/>
      <c r="AN16" s="131"/>
      <c r="AO16" s="131"/>
      <c r="AP16" s="145" t="s">
        <v>249</v>
      </c>
    </row>
    <row r="17" spans="1:42" ht="20.100000000000001" customHeight="1" x14ac:dyDescent="0.25">
      <c r="A17" s="73">
        <v>14</v>
      </c>
      <c r="B17" s="93" t="s">
        <v>286</v>
      </c>
      <c r="C17" s="129">
        <v>80</v>
      </c>
      <c r="D17" s="73">
        <v>48</v>
      </c>
      <c r="E17" s="73">
        <v>48</v>
      </c>
      <c r="F17" s="73">
        <v>48</v>
      </c>
      <c r="G17" s="115">
        <v>48</v>
      </c>
      <c r="H17" s="65" t="s">
        <v>222</v>
      </c>
      <c r="I17" s="60"/>
      <c r="J17" s="60">
        <v>40</v>
      </c>
      <c r="K17" s="60">
        <v>50</v>
      </c>
      <c r="L17" s="60"/>
      <c r="M17" s="60">
        <v>40</v>
      </c>
      <c r="N17" s="60">
        <v>50</v>
      </c>
      <c r="P17" s="61">
        <v>1</v>
      </c>
      <c r="Q17" s="61">
        <v>1</v>
      </c>
      <c r="V17" s="130"/>
      <c r="AI17" s="131" t="s">
        <v>337</v>
      </c>
      <c r="AJ17" s="131" t="s">
        <v>352</v>
      </c>
      <c r="AK17" s="131" t="s">
        <v>339</v>
      </c>
      <c r="AL17" s="131"/>
      <c r="AM17" s="131"/>
      <c r="AN17" s="131"/>
      <c r="AO17" s="131"/>
      <c r="AP17" s="145"/>
    </row>
    <row r="18" spans="1:42" ht="20.100000000000001" customHeight="1" x14ac:dyDescent="0.25">
      <c r="A18" s="73">
        <v>15</v>
      </c>
      <c r="B18" s="74" t="s">
        <v>278</v>
      </c>
      <c r="C18" s="51">
        <v>48</v>
      </c>
      <c r="D18" s="51"/>
      <c r="E18" s="51"/>
      <c r="F18" s="51"/>
      <c r="G18" s="115"/>
      <c r="H18" s="66" t="s">
        <v>232</v>
      </c>
      <c r="I18" s="60"/>
      <c r="J18" s="60"/>
      <c r="K18" s="60"/>
      <c r="L18" s="60"/>
      <c r="M18" s="60"/>
      <c r="N18" s="60"/>
      <c r="U18" s="130"/>
      <c r="V18" s="130"/>
      <c r="AI18" s="131" t="s">
        <v>337</v>
      </c>
      <c r="AJ18" s="131" t="s">
        <v>352</v>
      </c>
      <c r="AK18" s="131" t="s">
        <v>339</v>
      </c>
      <c r="AL18" s="131" t="s">
        <v>360</v>
      </c>
      <c r="AM18" s="131" t="s">
        <v>361</v>
      </c>
      <c r="AN18" s="131" t="s">
        <v>359</v>
      </c>
      <c r="AO18" s="131"/>
      <c r="AP18" s="145"/>
    </row>
    <row r="19" spans="1:42" ht="20.100000000000001" customHeight="1" x14ac:dyDescent="0.25">
      <c r="A19" s="73">
        <v>16</v>
      </c>
      <c r="B19" s="74" t="s">
        <v>273</v>
      </c>
      <c r="C19" s="51">
        <v>48</v>
      </c>
      <c r="D19" s="51"/>
      <c r="E19" s="51"/>
      <c r="F19" s="51"/>
      <c r="G19" s="115"/>
      <c r="H19" s="65" t="s">
        <v>222</v>
      </c>
      <c r="I19" s="60"/>
      <c r="J19" s="60"/>
      <c r="K19" s="60"/>
      <c r="L19" s="60"/>
      <c r="M19" s="60"/>
      <c r="N19" s="60"/>
      <c r="P19" s="61">
        <v>1</v>
      </c>
      <c r="U19" s="130"/>
      <c r="V19" s="130"/>
      <c r="AI19" s="131" t="s">
        <v>337</v>
      </c>
      <c r="AJ19" s="131" t="s">
        <v>352</v>
      </c>
      <c r="AK19" s="131" t="s">
        <v>339</v>
      </c>
      <c r="AL19" s="131" t="s">
        <v>360</v>
      </c>
      <c r="AM19" s="131" t="s">
        <v>361</v>
      </c>
      <c r="AN19" s="131" t="s">
        <v>359</v>
      </c>
      <c r="AO19" s="131"/>
      <c r="AP19" s="145"/>
    </row>
    <row r="20" spans="1:42" ht="20.100000000000001" customHeight="1" x14ac:dyDescent="0.25">
      <c r="A20" s="73">
        <v>17</v>
      </c>
      <c r="B20" s="74" t="s">
        <v>30</v>
      </c>
      <c r="C20" s="51">
        <v>64</v>
      </c>
      <c r="D20" s="51"/>
      <c r="E20" s="51"/>
      <c r="F20" s="51"/>
      <c r="G20" s="115"/>
      <c r="H20" s="65" t="s">
        <v>253</v>
      </c>
      <c r="I20" s="60"/>
      <c r="J20" s="60">
        <v>40</v>
      </c>
      <c r="K20" s="60">
        <v>50</v>
      </c>
      <c r="L20" s="60"/>
      <c r="M20" s="145">
        <v>72</v>
      </c>
      <c r="N20" s="145">
        <v>90</v>
      </c>
      <c r="P20" s="61">
        <v>1</v>
      </c>
      <c r="W20" s="130"/>
      <c r="AI20" s="131" t="s">
        <v>334</v>
      </c>
      <c r="AJ20" s="131" t="s">
        <v>338</v>
      </c>
      <c r="AK20" s="131"/>
      <c r="AL20" s="131"/>
      <c r="AM20" s="131"/>
      <c r="AN20" s="131"/>
      <c r="AO20" s="131"/>
      <c r="AP20" s="145" t="s">
        <v>418</v>
      </c>
    </row>
    <row r="21" spans="1:42" ht="20.100000000000001" customHeight="1" x14ac:dyDescent="0.25">
      <c r="A21" s="73">
        <v>18</v>
      </c>
      <c r="B21" s="74" t="s">
        <v>284</v>
      </c>
      <c r="C21" s="51">
        <v>48</v>
      </c>
      <c r="D21" s="51"/>
      <c r="E21" s="51"/>
      <c r="F21" s="51"/>
      <c r="G21" s="115"/>
      <c r="H21" s="65" t="s">
        <v>253</v>
      </c>
      <c r="I21" s="60"/>
      <c r="J21" s="60"/>
      <c r="K21" s="60"/>
      <c r="L21" s="60"/>
      <c r="M21" s="145"/>
      <c r="N21" s="145"/>
      <c r="U21" s="130"/>
      <c r="AI21" s="131" t="s">
        <v>334</v>
      </c>
      <c r="AJ21" s="131" t="s">
        <v>338</v>
      </c>
      <c r="AK21" s="131" t="s">
        <v>359</v>
      </c>
      <c r="AL21" s="131" t="s">
        <v>361</v>
      </c>
      <c r="AM21" s="131"/>
      <c r="AN21" s="131"/>
      <c r="AO21" s="131"/>
      <c r="AP21" s="145"/>
    </row>
    <row r="22" spans="1:42" ht="20.100000000000001" customHeight="1" x14ac:dyDescent="0.25">
      <c r="A22" s="73">
        <v>19</v>
      </c>
      <c r="B22" s="97" t="s">
        <v>218</v>
      </c>
      <c r="C22" s="128">
        <v>64</v>
      </c>
      <c r="D22" s="51">
        <v>48</v>
      </c>
      <c r="E22" s="51">
        <v>48</v>
      </c>
      <c r="F22" s="51">
        <v>48</v>
      </c>
      <c r="G22" s="115">
        <v>48</v>
      </c>
      <c r="H22" s="65" t="s">
        <v>254</v>
      </c>
      <c r="I22" s="60"/>
      <c r="J22" s="60">
        <v>40</v>
      </c>
      <c r="K22" s="60">
        <v>50</v>
      </c>
      <c r="L22" s="60"/>
      <c r="M22" s="145"/>
      <c r="N22" s="145"/>
      <c r="U22" s="130"/>
      <c r="AI22" s="131" t="s">
        <v>334</v>
      </c>
      <c r="AJ22" s="131" t="s">
        <v>338</v>
      </c>
      <c r="AK22" s="131"/>
      <c r="AL22" s="131"/>
      <c r="AM22" s="131"/>
      <c r="AN22" s="131"/>
      <c r="AO22" s="131"/>
      <c r="AP22" s="145"/>
    </row>
    <row r="23" spans="1:42" ht="20.100000000000001" customHeight="1" x14ac:dyDescent="0.25">
      <c r="A23" s="73">
        <v>20</v>
      </c>
      <c r="B23" s="74" t="s">
        <v>282</v>
      </c>
      <c r="C23" s="51">
        <v>64</v>
      </c>
      <c r="D23" s="51">
        <v>64</v>
      </c>
      <c r="E23" s="51">
        <v>64</v>
      </c>
      <c r="F23" s="51">
        <v>64</v>
      </c>
      <c r="G23" s="115">
        <v>64</v>
      </c>
      <c r="H23" s="66" t="s">
        <v>252</v>
      </c>
      <c r="I23" s="60"/>
      <c r="J23" s="60">
        <v>60</v>
      </c>
      <c r="K23" s="60">
        <v>75</v>
      </c>
      <c r="L23" s="60"/>
      <c r="M23" s="60">
        <v>60</v>
      </c>
      <c r="N23" s="60">
        <v>75</v>
      </c>
      <c r="Q23" s="61">
        <v>1</v>
      </c>
      <c r="AI23" s="131" t="s">
        <v>364</v>
      </c>
      <c r="AJ23" s="131" t="s">
        <v>366</v>
      </c>
      <c r="AK23" s="131" t="s">
        <v>365</v>
      </c>
      <c r="AL23" s="131" t="s">
        <v>367</v>
      </c>
      <c r="AM23" s="131"/>
      <c r="AN23" s="131"/>
      <c r="AO23" s="131"/>
      <c r="AP23" s="137" t="s">
        <v>412</v>
      </c>
    </row>
    <row r="24" spans="1:42" ht="20.100000000000001" customHeight="1" x14ac:dyDescent="0.25">
      <c r="A24" s="73">
        <v>21</v>
      </c>
      <c r="B24" s="100" t="s">
        <v>199</v>
      </c>
      <c r="C24" s="51">
        <v>48</v>
      </c>
      <c r="D24" s="51">
        <v>48</v>
      </c>
      <c r="E24" s="51">
        <v>48</v>
      </c>
      <c r="F24" s="51">
        <v>48</v>
      </c>
      <c r="G24" s="115">
        <v>48</v>
      </c>
      <c r="H24" s="66" t="s">
        <v>239</v>
      </c>
      <c r="I24" s="60">
        <v>1</v>
      </c>
      <c r="J24" s="60">
        <v>40</v>
      </c>
      <c r="K24" s="60">
        <v>70</v>
      </c>
      <c r="L24" s="60">
        <v>2</v>
      </c>
      <c r="M24" s="60">
        <v>60</v>
      </c>
      <c r="N24" s="60">
        <v>115</v>
      </c>
      <c r="Q24" s="61">
        <v>1</v>
      </c>
      <c r="AI24" s="131" t="s">
        <v>368</v>
      </c>
      <c r="AJ24" s="131" t="s">
        <v>369</v>
      </c>
      <c r="AK24" s="131" t="s">
        <v>370</v>
      </c>
      <c r="AL24" s="131"/>
      <c r="AM24" s="131"/>
      <c r="AN24" s="131"/>
      <c r="AO24" s="131"/>
      <c r="AP24" s="145" t="s">
        <v>413</v>
      </c>
    </row>
    <row r="25" spans="1:42" ht="20.100000000000001" customHeight="1" x14ac:dyDescent="0.25">
      <c r="A25" s="73">
        <v>22</v>
      </c>
      <c r="B25" s="100" t="s">
        <v>171</v>
      </c>
      <c r="C25" s="51">
        <v>48</v>
      </c>
      <c r="D25" s="51">
        <v>48</v>
      </c>
      <c r="E25" s="51">
        <v>48</v>
      </c>
      <c r="F25" s="51">
        <v>48</v>
      </c>
      <c r="G25" s="115">
        <v>48</v>
      </c>
      <c r="H25" s="66" t="s">
        <v>241</v>
      </c>
      <c r="I25" s="60"/>
      <c r="J25" s="60"/>
      <c r="K25" s="60"/>
      <c r="L25" s="60"/>
      <c r="M25" s="60"/>
      <c r="N25" s="60"/>
      <c r="Q25" s="61">
        <v>1</v>
      </c>
      <c r="AI25" s="131" t="s">
        <v>371</v>
      </c>
      <c r="AJ25" s="131" t="s">
        <v>370</v>
      </c>
      <c r="AK25" s="131"/>
      <c r="AL25" s="131"/>
      <c r="AM25" s="131"/>
      <c r="AN25" s="131"/>
      <c r="AO25" s="131"/>
      <c r="AP25" s="145"/>
    </row>
    <row r="26" spans="1:42" ht="20.100000000000001" customHeight="1" x14ac:dyDescent="0.25">
      <c r="A26" s="73">
        <v>23</v>
      </c>
      <c r="B26" s="100" t="s">
        <v>190</v>
      </c>
      <c r="C26" s="51">
        <v>32</v>
      </c>
      <c r="D26" s="51">
        <v>32</v>
      </c>
      <c r="E26" s="51">
        <v>32</v>
      </c>
      <c r="F26" s="51">
        <v>32</v>
      </c>
      <c r="G26" s="115">
        <v>32</v>
      </c>
      <c r="H26" s="66" t="s">
        <v>250</v>
      </c>
      <c r="I26" s="60"/>
      <c r="J26" s="60"/>
      <c r="K26" s="60"/>
      <c r="L26" s="60"/>
      <c r="M26" s="60"/>
      <c r="N26" s="60"/>
      <c r="Q26" s="61">
        <v>1</v>
      </c>
      <c r="AI26" s="131" t="s">
        <v>372</v>
      </c>
      <c r="AJ26" s="131" t="s">
        <v>370</v>
      </c>
      <c r="AK26" s="131" t="s">
        <v>373</v>
      </c>
      <c r="AL26" s="131"/>
      <c r="AM26" s="131"/>
      <c r="AN26" s="131"/>
      <c r="AO26" s="131"/>
      <c r="AP26" s="145"/>
    </row>
    <row r="27" spans="1:42" ht="20.100000000000001" customHeight="1" x14ac:dyDescent="0.25">
      <c r="A27" s="73">
        <v>24</v>
      </c>
      <c r="B27" s="100" t="s">
        <v>226</v>
      </c>
      <c r="C27" s="51">
        <v>48</v>
      </c>
      <c r="D27" s="51"/>
      <c r="E27" s="51"/>
      <c r="F27" s="51"/>
      <c r="G27" s="115"/>
      <c r="H27" s="66" t="s">
        <v>225</v>
      </c>
      <c r="I27" s="60"/>
      <c r="J27" s="60"/>
      <c r="K27" s="60"/>
      <c r="L27" s="60"/>
      <c r="M27" s="60"/>
      <c r="N27" s="60"/>
      <c r="P27" s="61">
        <v>1</v>
      </c>
      <c r="AI27" s="131" t="s">
        <v>366</v>
      </c>
      <c r="AJ27" s="131" t="s">
        <v>368</v>
      </c>
      <c r="AK27" s="131" t="s">
        <v>374</v>
      </c>
      <c r="AL27" s="131" t="s">
        <v>375</v>
      </c>
      <c r="AM27" s="131"/>
      <c r="AN27" s="131"/>
      <c r="AO27" s="131"/>
      <c r="AP27" s="145"/>
    </row>
    <row r="28" spans="1:42" ht="20.100000000000001" customHeight="1" x14ac:dyDescent="0.25">
      <c r="A28" s="73">
        <v>25</v>
      </c>
      <c r="B28" s="100" t="s">
        <v>26</v>
      </c>
      <c r="C28" s="51">
        <v>80</v>
      </c>
      <c r="D28" s="51">
        <v>80</v>
      </c>
      <c r="E28" s="51">
        <v>80</v>
      </c>
      <c r="F28" s="51">
        <v>80</v>
      </c>
      <c r="G28" s="115">
        <v>80</v>
      </c>
      <c r="H28" s="66" t="s">
        <v>271</v>
      </c>
      <c r="I28" s="60"/>
      <c r="J28" s="60">
        <v>20</v>
      </c>
      <c r="K28" s="60">
        <v>25</v>
      </c>
      <c r="L28" s="60"/>
      <c r="M28" s="60">
        <v>20</v>
      </c>
      <c r="N28" s="60">
        <v>25</v>
      </c>
      <c r="Q28" s="61">
        <v>1</v>
      </c>
      <c r="AI28" s="131" t="s">
        <v>374</v>
      </c>
      <c r="AJ28" s="131" t="s">
        <v>376</v>
      </c>
      <c r="AK28" s="131" t="s">
        <v>377</v>
      </c>
      <c r="AL28" s="131" t="s">
        <v>378</v>
      </c>
      <c r="AM28" s="131"/>
      <c r="AN28" s="131"/>
      <c r="AO28" s="131"/>
      <c r="AP28" s="137" t="s">
        <v>414</v>
      </c>
    </row>
    <row r="29" spans="1:42" ht="20.100000000000001" customHeight="1" x14ac:dyDescent="0.25">
      <c r="A29" s="73">
        <v>26</v>
      </c>
      <c r="B29" s="100" t="s">
        <v>21</v>
      </c>
      <c r="C29" s="51">
        <v>48</v>
      </c>
      <c r="D29" s="51"/>
      <c r="E29" s="51">
        <v>48</v>
      </c>
      <c r="F29" s="51">
        <v>48</v>
      </c>
      <c r="G29" s="115"/>
      <c r="H29" s="65" t="s">
        <v>177</v>
      </c>
      <c r="I29" s="60">
        <v>1</v>
      </c>
      <c r="J29" s="60">
        <v>20</v>
      </c>
      <c r="K29" s="60">
        <v>45</v>
      </c>
      <c r="L29" s="60">
        <v>1</v>
      </c>
      <c r="M29" s="60">
        <v>20</v>
      </c>
      <c r="N29" s="60">
        <v>45</v>
      </c>
      <c r="P29" s="61">
        <v>1</v>
      </c>
      <c r="AI29" s="131" t="s">
        <v>353</v>
      </c>
      <c r="AJ29" s="131" t="s">
        <v>354</v>
      </c>
      <c r="AK29" s="131" t="s">
        <v>355</v>
      </c>
      <c r="AL29" s="131"/>
      <c r="AM29" s="131"/>
      <c r="AN29" s="131"/>
      <c r="AO29" s="131"/>
      <c r="AP29" s="137" t="s">
        <v>177</v>
      </c>
    </row>
    <row r="30" spans="1:42" ht="20.100000000000001" customHeight="1" x14ac:dyDescent="0.25">
      <c r="A30" s="73">
        <v>27</v>
      </c>
      <c r="B30" s="100" t="s">
        <v>18</v>
      </c>
      <c r="C30" s="91">
        <v>48</v>
      </c>
      <c r="D30" s="91">
        <v>48</v>
      </c>
      <c r="E30" s="51">
        <v>48</v>
      </c>
      <c r="F30" s="51">
        <v>48</v>
      </c>
      <c r="G30" s="115">
        <v>48</v>
      </c>
      <c r="H30" s="65" t="s">
        <v>176</v>
      </c>
      <c r="I30" s="60">
        <v>1</v>
      </c>
      <c r="J30" s="60">
        <v>40</v>
      </c>
      <c r="K30" s="60">
        <v>70</v>
      </c>
      <c r="L30" s="60">
        <v>1</v>
      </c>
      <c r="M30" s="60">
        <v>40</v>
      </c>
      <c r="N30" s="60">
        <v>70</v>
      </c>
      <c r="P30" s="72"/>
      <c r="Q30" s="61">
        <v>1</v>
      </c>
      <c r="AI30" s="131" t="s">
        <v>368</v>
      </c>
      <c r="AJ30" s="131" t="s">
        <v>372</v>
      </c>
      <c r="AK30" s="131" t="s">
        <v>378</v>
      </c>
      <c r="AL30" s="131"/>
      <c r="AM30" s="131"/>
      <c r="AN30" s="131"/>
      <c r="AO30" s="131"/>
      <c r="AP30" s="137" t="s">
        <v>176</v>
      </c>
    </row>
    <row r="31" spans="1:42" ht="20.100000000000001" customHeight="1" x14ac:dyDescent="0.25">
      <c r="A31" s="73">
        <v>28</v>
      </c>
      <c r="B31" s="94" t="s">
        <v>272</v>
      </c>
      <c r="C31" s="73">
        <v>16</v>
      </c>
      <c r="D31" s="59">
        <v>16</v>
      </c>
      <c r="E31" s="95">
        <v>16</v>
      </c>
      <c r="F31" s="95">
        <v>16</v>
      </c>
      <c r="G31" s="115">
        <v>16</v>
      </c>
      <c r="H31" s="65" t="s">
        <v>279</v>
      </c>
      <c r="I31" s="60"/>
      <c r="J31" s="60">
        <v>20</v>
      </c>
      <c r="K31" s="60">
        <v>25</v>
      </c>
      <c r="L31" s="60"/>
      <c r="M31" s="145">
        <v>180</v>
      </c>
      <c r="N31" s="145">
        <v>225</v>
      </c>
      <c r="P31" s="61">
        <v>1</v>
      </c>
      <c r="Q31" s="61">
        <v>1</v>
      </c>
      <c r="AI31" s="131" t="s">
        <v>374</v>
      </c>
      <c r="AJ31" s="131" t="s">
        <v>376</v>
      </c>
      <c r="AK31" s="131" t="s">
        <v>377</v>
      </c>
      <c r="AL31" s="131" t="s">
        <v>378</v>
      </c>
      <c r="AM31" s="131"/>
      <c r="AN31" s="131"/>
      <c r="AO31" s="131"/>
      <c r="AP31" s="145" t="s">
        <v>419</v>
      </c>
    </row>
    <row r="32" spans="1:42" ht="20.100000000000001" customHeight="1" x14ac:dyDescent="0.25">
      <c r="A32" s="73">
        <v>29</v>
      </c>
      <c r="B32" s="74" t="s">
        <v>281</v>
      </c>
      <c r="C32" s="51">
        <v>32</v>
      </c>
      <c r="D32" s="51">
        <v>32</v>
      </c>
      <c r="E32" s="51">
        <v>32</v>
      </c>
      <c r="F32" s="51">
        <v>32</v>
      </c>
      <c r="G32" s="115">
        <v>32</v>
      </c>
      <c r="H32" s="66" t="s">
        <v>238</v>
      </c>
      <c r="I32" s="60"/>
      <c r="J32" s="60">
        <v>24</v>
      </c>
      <c r="K32" s="60">
        <v>30</v>
      </c>
      <c r="L32" s="60"/>
      <c r="M32" s="145"/>
      <c r="N32" s="145"/>
      <c r="Q32" s="61">
        <v>1</v>
      </c>
      <c r="AI32" s="131" t="s">
        <v>379</v>
      </c>
      <c r="AJ32" s="131" t="s">
        <v>380</v>
      </c>
      <c r="AK32" s="131" t="s">
        <v>381</v>
      </c>
      <c r="AL32" s="131" t="s">
        <v>373</v>
      </c>
      <c r="AM32" s="131" t="s">
        <v>382</v>
      </c>
      <c r="AN32" s="131"/>
      <c r="AO32" s="131"/>
      <c r="AP32" s="145"/>
    </row>
    <row r="33" spans="1:42" ht="20.100000000000001" customHeight="1" x14ac:dyDescent="0.25">
      <c r="A33" s="73">
        <v>30</v>
      </c>
      <c r="B33" s="74" t="s">
        <v>283</v>
      </c>
      <c r="C33" s="73">
        <v>48</v>
      </c>
      <c r="D33" s="73">
        <v>48</v>
      </c>
      <c r="E33" s="51">
        <v>48</v>
      </c>
      <c r="F33" s="51">
        <v>48</v>
      </c>
      <c r="G33" s="115">
        <v>48</v>
      </c>
      <c r="H33" s="65" t="s">
        <v>269</v>
      </c>
      <c r="I33" s="60"/>
      <c r="J33" s="60"/>
      <c r="K33" s="60"/>
      <c r="L33" s="60"/>
      <c r="M33" s="145"/>
      <c r="N33" s="145"/>
      <c r="Q33" s="61">
        <v>1</v>
      </c>
      <c r="AI33" s="131" t="s">
        <v>383</v>
      </c>
      <c r="AJ33" s="131" t="s">
        <v>384</v>
      </c>
      <c r="AK33" s="131" t="s">
        <v>385</v>
      </c>
      <c r="AL33" s="131" t="s">
        <v>386</v>
      </c>
      <c r="AM33" s="131" t="s">
        <v>387</v>
      </c>
      <c r="AN33" s="131"/>
      <c r="AO33" s="131"/>
      <c r="AP33" s="145"/>
    </row>
    <row r="34" spans="1:42" ht="20.100000000000001" customHeight="1" x14ac:dyDescent="0.25">
      <c r="A34" s="73">
        <v>31</v>
      </c>
      <c r="B34" s="97" t="s">
        <v>236</v>
      </c>
      <c r="C34" s="73">
        <v>32</v>
      </c>
      <c r="D34" s="73">
        <v>32</v>
      </c>
      <c r="E34" s="73">
        <v>32</v>
      </c>
      <c r="F34" s="73">
        <v>32</v>
      </c>
      <c r="G34" s="73">
        <v>32</v>
      </c>
      <c r="H34" s="65" t="s">
        <v>237</v>
      </c>
      <c r="I34" s="60"/>
      <c r="J34" s="60">
        <v>24</v>
      </c>
      <c r="K34" s="60">
        <v>30</v>
      </c>
      <c r="L34" s="60"/>
      <c r="M34" s="145"/>
      <c r="N34" s="145"/>
      <c r="P34" s="61">
        <v>1</v>
      </c>
      <c r="Q34" s="61">
        <v>1</v>
      </c>
      <c r="AI34" s="131" t="s">
        <v>374</v>
      </c>
      <c r="AJ34" s="131" t="s">
        <v>372</v>
      </c>
      <c r="AK34" s="131" t="s">
        <v>377</v>
      </c>
      <c r="AL34" s="131" t="s">
        <v>378</v>
      </c>
      <c r="AM34" s="131" t="s">
        <v>373</v>
      </c>
      <c r="AN34" s="131"/>
      <c r="AO34" s="131"/>
      <c r="AP34" s="145"/>
    </row>
    <row r="35" spans="1:42" ht="20.100000000000001" customHeight="1" x14ac:dyDescent="0.25">
      <c r="A35" s="73">
        <v>32</v>
      </c>
      <c r="B35" s="106" t="s">
        <v>288</v>
      </c>
      <c r="C35" s="128">
        <v>64</v>
      </c>
      <c r="D35" s="51">
        <v>48</v>
      </c>
      <c r="E35" s="73">
        <v>48</v>
      </c>
      <c r="F35" s="73">
        <v>48</v>
      </c>
      <c r="G35" s="51">
        <v>48</v>
      </c>
      <c r="H35" s="65" t="s">
        <v>234</v>
      </c>
      <c r="I35" s="60"/>
      <c r="J35" s="60">
        <v>40</v>
      </c>
      <c r="K35" s="60">
        <v>50</v>
      </c>
      <c r="L35" s="60"/>
      <c r="M35" s="145"/>
      <c r="N35" s="145"/>
      <c r="Q35" s="61">
        <v>1</v>
      </c>
      <c r="U35" s="130"/>
      <c r="V35" s="130"/>
      <c r="W35" s="130"/>
      <c r="AI35" s="131" t="s">
        <v>334</v>
      </c>
      <c r="AJ35" s="131" t="s">
        <v>337</v>
      </c>
      <c r="AK35" s="131" t="s">
        <v>348</v>
      </c>
      <c r="AL35" s="131"/>
      <c r="AM35" s="131"/>
      <c r="AN35" s="131"/>
      <c r="AO35" s="131"/>
      <c r="AP35" s="145"/>
    </row>
    <row r="36" spans="1:42" ht="20.100000000000001" customHeight="1" x14ac:dyDescent="0.25">
      <c r="A36" s="73">
        <v>33</v>
      </c>
      <c r="B36" s="73" t="s">
        <v>224</v>
      </c>
      <c r="C36" s="128">
        <v>48</v>
      </c>
      <c r="D36" s="51"/>
      <c r="E36" s="73"/>
      <c r="F36" s="73"/>
      <c r="G36" s="51">
        <v>48</v>
      </c>
      <c r="H36" s="65" t="s">
        <v>259</v>
      </c>
      <c r="I36" s="60"/>
      <c r="J36" s="60"/>
      <c r="K36" s="60"/>
      <c r="L36" s="60"/>
      <c r="M36" s="145"/>
      <c r="N36" s="145"/>
      <c r="P36" s="61">
        <v>1</v>
      </c>
      <c r="U36" s="130"/>
      <c r="V36" s="130"/>
      <c r="AI36" s="131" t="s">
        <v>334</v>
      </c>
      <c r="AJ36" s="131" t="s">
        <v>337</v>
      </c>
      <c r="AK36" s="131" t="s">
        <v>360</v>
      </c>
      <c r="AL36" s="131"/>
      <c r="AM36" s="131"/>
      <c r="AN36" s="131"/>
      <c r="AO36" s="131"/>
      <c r="AP36" s="145"/>
    </row>
    <row r="37" spans="1:42" ht="20.100000000000001" customHeight="1" x14ac:dyDescent="0.25">
      <c r="A37" s="73">
        <v>34</v>
      </c>
      <c r="B37" s="106" t="s">
        <v>285</v>
      </c>
      <c r="C37" s="129">
        <v>80</v>
      </c>
      <c r="D37" s="73">
        <v>48</v>
      </c>
      <c r="E37" s="73">
        <v>48</v>
      </c>
      <c r="F37" s="73">
        <v>48</v>
      </c>
      <c r="G37" s="73">
        <v>48</v>
      </c>
      <c r="H37" s="65" t="s">
        <v>221</v>
      </c>
      <c r="I37" s="60"/>
      <c r="J37" s="60">
        <v>40</v>
      </c>
      <c r="K37" s="60">
        <v>50</v>
      </c>
      <c r="L37" s="60"/>
      <c r="M37" s="145"/>
      <c r="N37" s="145"/>
      <c r="Q37" s="61">
        <v>1</v>
      </c>
      <c r="U37" s="130"/>
      <c r="AI37" s="131" t="s">
        <v>353</v>
      </c>
      <c r="AJ37" s="131" t="s">
        <v>356</v>
      </c>
      <c r="AK37" s="131"/>
      <c r="AL37" s="131"/>
      <c r="AM37" s="131"/>
      <c r="AN37" s="131"/>
      <c r="AO37" s="131"/>
      <c r="AP37" s="145"/>
    </row>
    <row r="38" spans="1:42" ht="20.100000000000001" customHeight="1" x14ac:dyDescent="0.25">
      <c r="A38" s="73">
        <v>35</v>
      </c>
      <c r="B38" s="97" t="s">
        <v>217</v>
      </c>
      <c r="C38" s="51">
        <v>32</v>
      </c>
      <c r="D38" s="51"/>
      <c r="E38" s="51"/>
      <c r="F38" s="51"/>
      <c r="G38" s="51"/>
      <c r="H38" s="75" t="s">
        <v>255</v>
      </c>
      <c r="I38" s="60"/>
      <c r="J38" s="60">
        <v>40</v>
      </c>
      <c r="K38" s="60">
        <v>50</v>
      </c>
      <c r="L38" s="60"/>
      <c r="M38" s="145"/>
      <c r="N38" s="145"/>
      <c r="P38" s="61">
        <v>1</v>
      </c>
      <c r="AI38" s="136" t="s">
        <v>382</v>
      </c>
      <c r="AJ38" s="136" t="s">
        <v>373</v>
      </c>
      <c r="AK38" s="136" t="s">
        <v>381</v>
      </c>
      <c r="AL38" s="136"/>
      <c r="AM38" s="131"/>
      <c r="AN38" s="131"/>
      <c r="AO38" s="131"/>
      <c r="AP38" s="145"/>
    </row>
    <row r="39" spans="1:42" ht="20.100000000000001" customHeight="1" x14ac:dyDescent="0.25">
      <c r="A39" s="73">
        <v>36</v>
      </c>
      <c r="B39" s="97" t="s">
        <v>39</v>
      </c>
      <c r="C39" s="51">
        <v>48</v>
      </c>
      <c r="D39" s="51"/>
      <c r="E39" s="51"/>
      <c r="F39" s="51"/>
      <c r="G39" s="51">
        <v>48</v>
      </c>
      <c r="H39" s="65" t="s">
        <v>256</v>
      </c>
      <c r="I39" s="60"/>
      <c r="J39" s="60"/>
      <c r="K39" s="60"/>
      <c r="L39" s="60"/>
      <c r="M39" s="145"/>
      <c r="N39" s="145"/>
      <c r="P39" s="61">
        <v>1</v>
      </c>
      <c r="AI39" s="136" t="s">
        <v>363</v>
      </c>
      <c r="AJ39" s="136" t="s">
        <v>388</v>
      </c>
      <c r="AK39" s="136" t="s">
        <v>382</v>
      </c>
      <c r="AL39" s="136" t="s">
        <v>389</v>
      </c>
      <c r="AM39" s="131"/>
      <c r="AN39" s="131"/>
      <c r="AO39" s="131"/>
      <c r="AP39" s="145"/>
    </row>
    <row r="40" spans="1:42" ht="20.100000000000001" customHeight="1" x14ac:dyDescent="0.25">
      <c r="A40" s="73">
        <v>37</v>
      </c>
      <c r="B40" s="97" t="s">
        <v>287</v>
      </c>
      <c r="C40" s="73">
        <v>48</v>
      </c>
      <c r="D40" s="73">
        <v>48</v>
      </c>
      <c r="E40" s="51">
        <v>48</v>
      </c>
      <c r="F40" s="51">
        <v>48</v>
      </c>
      <c r="G40" s="73">
        <v>48</v>
      </c>
      <c r="H40" s="65" t="s">
        <v>233</v>
      </c>
      <c r="I40" s="60"/>
      <c r="J40" s="60">
        <v>40</v>
      </c>
      <c r="K40" s="60">
        <v>50</v>
      </c>
      <c r="L40" s="60"/>
      <c r="M40" s="145"/>
      <c r="N40" s="145"/>
      <c r="P40" s="72"/>
      <c r="Q40" s="61">
        <v>1</v>
      </c>
      <c r="AI40" s="136"/>
      <c r="AJ40" s="136"/>
      <c r="AK40" s="136"/>
      <c r="AL40" s="136"/>
      <c r="AM40" s="131"/>
      <c r="AN40" s="131"/>
      <c r="AO40" s="131"/>
      <c r="AP40" s="145"/>
    </row>
    <row r="41" spans="1:42" ht="20.100000000000001" customHeight="1" x14ac:dyDescent="0.25">
      <c r="A41" s="73">
        <v>38</v>
      </c>
      <c r="B41" s="97" t="s">
        <v>179</v>
      </c>
      <c r="C41" s="73">
        <v>32</v>
      </c>
      <c r="D41" s="73">
        <v>32</v>
      </c>
      <c r="E41" s="73">
        <v>32</v>
      </c>
      <c r="F41" s="73">
        <v>32</v>
      </c>
      <c r="G41" s="73">
        <v>32</v>
      </c>
      <c r="H41" s="65" t="s">
        <v>257</v>
      </c>
      <c r="I41" s="60"/>
      <c r="J41" s="60">
        <v>24</v>
      </c>
      <c r="K41" s="60">
        <v>30</v>
      </c>
      <c r="L41" s="60"/>
      <c r="M41" s="145"/>
      <c r="N41" s="145"/>
      <c r="P41" s="61">
        <v>1</v>
      </c>
      <c r="Q41" s="61">
        <v>1</v>
      </c>
      <c r="AI41" s="131" t="s">
        <v>374</v>
      </c>
      <c r="AJ41" s="131" t="s">
        <v>372</v>
      </c>
      <c r="AK41" s="131" t="s">
        <v>377</v>
      </c>
      <c r="AL41" s="131" t="s">
        <v>373</v>
      </c>
      <c r="AM41" s="131"/>
      <c r="AN41" s="131"/>
      <c r="AO41" s="131"/>
      <c r="AP41" s="145"/>
    </row>
    <row r="42" spans="1:42" ht="20.100000000000001" customHeight="1" x14ac:dyDescent="0.25">
      <c r="A42" s="73">
        <v>39</v>
      </c>
      <c r="B42" s="104" t="s">
        <v>280</v>
      </c>
      <c r="C42" s="128">
        <v>64</v>
      </c>
      <c r="D42" s="51">
        <v>48</v>
      </c>
      <c r="E42" s="51">
        <v>48</v>
      </c>
      <c r="F42" s="51">
        <v>48</v>
      </c>
      <c r="G42" s="51">
        <v>48</v>
      </c>
      <c r="H42" s="66" t="s">
        <v>260</v>
      </c>
      <c r="I42" s="60"/>
      <c r="J42" s="60">
        <v>40</v>
      </c>
      <c r="K42" s="60">
        <v>50</v>
      </c>
      <c r="L42" s="60"/>
      <c r="M42" s="145"/>
      <c r="N42" s="145"/>
      <c r="P42" s="61">
        <v>1</v>
      </c>
      <c r="Q42" s="61">
        <v>1</v>
      </c>
      <c r="AI42" s="131" t="s">
        <v>382</v>
      </c>
      <c r="AJ42" s="131" t="s">
        <v>373</v>
      </c>
      <c r="AK42" s="131" t="s">
        <v>381</v>
      </c>
      <c r="AL42" s="131" t="s">
        <v>382</v>
      </c>
      <c r="AM42" s="131"/>
      <c r="AN42" s="131"/>
      <c r="AO42" s="131"/>
      <c r="AP42" s="145"/>
    </row>
    <row r="43" spans="1:42" ht="20.100000000000001" customHeight="1" x14ac:dyDescent="0.25">
      <c r="A43" s="73">
        <v>40</v>
      </c>
      <c r="B43" s="104" t="s">
        <v>41</v>
      </c>
      <c r="C43" s="51">
        <v>48</v>
      </c>
      <c r="D43" s="51">
        <v>48</v>
      </c>
      <c r="E43" s="51">
        <v>48</v>
      </c>
      <c r="F43" s="51">
        <v>48</v>
      </c>
      <c r="G43" s="51">
        <v>48</v>
      </c>
      <c r="H43" s="66" t="s">
        <v>260</v>
      </c>
      <c r="I43" s="60"/>
      <c r="J43" s="60"/>
      <c r="K43" s="60"/>
      <c r="L43" s="60"/>
      <c r="M43" s="145"/>
      <c r="N43" s="145"/>
      <c r="Q43" s="61">
        <v>1</v>
      </c>
      <c r="AI43" s="131" t="s">
        <v>390</v>
      </c>
      <c r="AJ43" s="131" t="s">
        <v>381</v>
      </c>
      <c r="AK43" s="131" t="s">
        <v>391</v>
      </c>
      <c r="AL43" s="131" t="s">
        <v>389</v>
      </c>
      <c r="AM43" s="131"/>
      <c r="AN43" s="131"/>
      <c r="AO43" s="131"/>
      <c r="AP43" s="145"/>
    </row>
    <row r="44" spans="1:42" ht="20.100000000000001" customHeight="1" x14ac:dyDescent="0.25">
      <c r="A44" s="73">
        <v>41</v>
      </c>
      <c r="B44" s="74" t="s">
        <v>219</v>
      </c>
      <c r="C44" s="51">
        <v>48</v>
      </c>
      <c r="D44" s="51">
        <v>48</v>
      </c>
      <c r="E44" s="51">
        <v>48</v>
      </c>
      <c r="F44" s="51">
        <v>48</v>
      </c>
      <c r="G44" s="51">
        <v>48</v>
      </c>
      <c r="H44" s="65" t="s">
        <v>223</v>
      </c>
      <c r="I44" s="60"/>
      <c r="J44" s="60">
        <v>24</v>
      </c>
      <c r="K44" s="60">
        <v>30</v>
      </c>
      <c r="L44" s="60"/>
      <c r="M44" s="60">
        <v>24</v>
      </c>
      <c r="N44" s="60">
        <v>30</v>
      </c>
      <c r="Q44" s="61">
        <v>1</v>
      </c>
      <c r="AI44" s="131" t="s">
        <v>392</v>
      </c>
      <c r="AJ44" s="131" t="s">
        <v>381</v>
      </c>
      <c r="AK44" s="131" t="s">
        <v>372</v>
      </c>
      <c r="AL44" s="131" t="s">
        <v>393</v>
      </c>
      <c r="AM44" s="131" t="s">
        <v>394</v>
      </c>
      <c r="AN44" s="131"/>
      <c r="AO44" s="131"/>
      <c r="AP44" s="145" t="s">
        <v>420</v>
      </c>
    </row>
    <row r="45" spans="1:42" ht="20.100000000000001" customHeight="1" x14ac:dyDescent="0.25">
      <c r="A45" s="73">
        <v>42</v>
      </c>
      <c r="B45" s="74" t="s">
        <v>220</v>
      </c>
      <c r="C45" s="51">
        <v>48</v>
      </c>
      <c r="D45" s="51">
        <v>48</v>
      </c>
      <c r="E45" s="51">
        <v>48</v>
      </c>
      <c r="F45" s="51">
        <v>48</v>
      </c>
      <c r="G45" s="51">
        <v>48</v>
      </c>
      <c r="H45" s="65" t="s">
        <v>223</v>
      </c>
      <c r="I45" s="60"/>
      <c r="J45" s="60"/>
      <c r="K45" s="60"/>
      <c r="L45" s="60"/>
      <c r="M45" s="60"/>
      <c r="N45" s="60"/>
      <c r="Q45" s="61">
        <v>1</v>
      </c>
      <c r="AI45" s="131" t="s">
        <v>395</v>
      </c>
      <c r="AJ45" s="131" t="s">
        <v>370</v>
      </c>
      <c r="AK45" s="131" t="s">
        <v>396</v>
      </c>
      <c r="AL45" s="131" t="s">
        <v>397</v>
      </c>
      <c r="AM45" s="131" t="s">
        <v>398</v>
      </c>
      <c r="AN45" s="131"/>
      <c r="AO45" s="131"/>
      <c r="AP45" s="145"/>
    </row>
    <row r="46" spans="1:42" hidden="1" x14ac:dyDescent="0.25">
      <c r="A46" s="62"/>
      <c r="B46" s="60"/>
      <c r="C46" s="73"/>
      <c r="D46" s="59"/>
      <c r="E46" s="59"/>
      <c r="F46" s="59"/>
      <c r="G46" s="59"/>
      <c r="H46" s="71"/>
    </row>
    <row r="47" spans="1:42" hidden="1" x14ac:dyDescent="0.25">
      <c r="A47" s="62"/>
      <c r="B47" s="60"/>
      <c r="C47" s="73"/>
      <c r="D47" s="59"/>
      <c r="E47" s="59"/>
      <c r="F47" s="59"/>
      <c r="H47" s="71"/>
    </row>
    <row r="48" spans="1:42" ht="19.5" x14ac:dyDescent="0.25">
      <c r="B48" s="63" t="s">
        <v>267</v>
      </c>
      <c r="C48" s="67">
        <f>SUM(C7:C47)</f>
        <v>2032</v>
      </c>
      <c r="D48" s="67">
        <f>SUM(D7:D47)</f>
        <v>912</v>
      </c>
      <c r="E48" s="67">
        <f>SUM(E7:E47)</f>
        <v>1024</v>
      </c>
      <c r="F48" s="67">
        <f>SUM(F7:F47)</f>
        <v>1024</v>
      </c>
      <c r="G48" s="67">
        <f>SUM(G7:G47)</f>
        <v>1072</v>
      </c>
      <c r="P48" s="62"/>
    </row>
    <row r="49" spans="2:24" ht="19.5" x14ac:dyDescent="0.25">
      <c r="B49" s="63" t="s">
        <v>203</v>
      </c>
      <c r="C49" s="67">
        <f>SUMPRODUCT($P4:$P47,C4:C47)</f>
        <v>736</v>
      </c>
      <c r="D49" s="67">
        <f>SUMPRODUCT($P4:$P47,D4:D47)</f>
        <v>176</v>
      </c>
      <c r="E49" s="67">
        <f>SUMPRODUCT($P4:$P47,E4:E47)</f>
        <v>256</v>
      </c>
      <c r="F49" s="67">
        <f>SUMPRODUCT($P4:$P47,F4:F47)</f>
        <v>256</v>
      </c>
      <c r="G49" s="67">
        <f>SUMPRODUCT($P4:$P47,G4:G47)</f>
        <v>304</v>
      </c>
      <c r="P49" s="62"/>
    </row>
    <row r="50" spans="2:24" ht="19.5" x14ac:dyDescent="0.25">
      <c r="B50" s="63" t="s">
        <v>268</v>
      </c>
      <c r="C50" s="67">
        <f>SUM(C4:C47)</f>
        <v>2320</v>
      </c>
      <c r="D50" s="67">
        <f>SUM(D4:D47)</f>
        <v>912</v>
      </c>
      <c r="E50" s="67">
        <f>SUM(E4:E47)</f>
        <v>1024</v>
      </c>
      <c r="F50" s="67">
        <f>SUM(F4:F47)</f>
        <v>1024</v>
      </c>
      <c r="G50" s="67">
        <f>SUM(G4:G47)</f>
        <v>1072</v>
      </c>
      <c r="P50" s="62"/>
    </row>
    <row r="51" spans="2:24" ht="19.5" x14ac:dyDescent="0.25">
      <c r="B51" s="63" t="s">
        <v>204</v>
      </c>
      <c r="C51" s="69">
        <f>100*C49/C48</f>
        <v>36.220472440944881</v>
      </c>
      <c r="D51" s="69">
        <f>100*D49/D48</f>
        <v>19.298245614035089</v>
      </c>
      <c r="E51" s="69">
        <f>100*E49/E48</f>
        <v>25</v>
      </c>
      <c r="F51" s="69">
        <f>100*F49/F48</f>
        <v>25</v>
      </c>
      <c r="G51" s="69">
        <f>100*G49/G48</f>
        <v>28.35820895522388</v>
      </c>
      <c r="P51" s="62"/>
    </row>
    <row r="52" spans="2:24" ht="19.5" x14ac:dyDescent="0.25">
      <c r="B52" s="63" t="s">
        <v>205</v>
      </c>
      <c r="C52" s="67">
        <v>240</v>
      </c>
      <c r="D52" s="67">
        <v>240</v>
      </c>
      <c r="E52" s="67">
        <v>240</v>
      </c>
      <c r="F52" s="67">
        <v>240</v>
      </c>
      <c r="G52" s="67">
        <v>240</v>
      </c>
      <c r="P52" s="62"/>
    </row>
    <row r="53" spans="2:24" ht="19.5" x14ac:dyDescent="0.25">
      <c r="B53" s="63" t="s">
        <v>206</v>
      </c>
      <c r="C53" s="69">
        <f>100*(C52+C49)/(C48+C52)</f>
        <v>42.95774647887324</v>
      </c>
      <c r="D53" s="69">
        <f>100*(D52+D49)/(D48+D52)</f>
        <v>36.111111111111114</v>
      </c>
      <c r="E53" s="69">
        <f>100*(E52+E49)/(E48+E52)</f>
        <v>39.240506329113927</v>
      </c>
      <c r="F53" s="69">
        <f>100*(F52+F49)/(F48+F52)</f>
        <v>39.240506329113927</v>
      </c>
      <c r="G53" s="69">
        <f>100*(G52+G49)/(G48+G52)</f>
        <v>41.463414634146339</v>
      </c>
      <c r="P53" s="62"/>
    </row>
    <row r="54" spans="2:24" x14ac:dyDescent="0.25">
      <c r="P54" s="62"/>
    </row>
    <row r="55" spans="2:24" x14ac:dyDescent="0.25">
      <c r="D55" s="113"/>
      <c r="E55" s="113"/>
      <c r="F55" s="113"/>
      <c r="G55" s="61"/>
      <c r="H55" s="62"/>
      <c r="L55" s="61"/>
      <c r="M55" s="116"/>
      <c r="N55" s="116"/>
      <c r="O55" s="116"/>
      <c r="P55" s="116"/>
      <c r="U55" s="61"/>
      <c r="V55" s="61"/>
      <c r="W55" s="61"/>
      <c r="X55" s="61"/>
    </row>
    <row r="56" spans="2:24" x14ac:dyDescent="0.25">
      <c r="D56" s="113"/>
      <c r="E56" s="113"/>
      <c r="F56" s="113"/>
      <c r="G56" s="61"/>
      <c r="H56" s="62"/>
      <c r="L56" s="61"/>
      <c r="M56" s="116"/>
      <c r="N56" s="116"/>
      <c r="O56" s="116"/>
      <c r="P56" s="116"/>
      <c r="U56" s="61"/>
      <c r="V56" s="61"/>
      <c r="W56" s="61"/>
      <c r="X56" s="61"/>
    </row>
    <row r="57" spans="2:24" ht="42.75" customHeight="1" x14ac:dyDescent="0.25">
      <c r="D57" s="113"/>
      <c r="E57" s="113"/>
      <c r="F57" s="113"/>
      <c r="G57" s="61"/>
      <c r="H57" s="62"/>
      <c r="L57" s="61"/>
      <c r="M57" s="116"/>
      <c r="N57" s="116"/>
      <c r="O57" s="116"/>
      <c r="P57" s="116"/>
      <c r="U57" s="61"/>
      <c r="V57" s="61"/>
      <c r="W57" s="61"/>
      <c r="X57" s="61"/>
    </row>
    <row r="58" spans="2:24" ht="54" customHeight="1" x14ac:dyDescent="0.25">
      <c r="D58" s="113"/>
      <c r="E58" s="113"/>
      <c r="F58" s="113"/>
      <c r="G58" s="61"/>
      <c r="H58" s="62"/>
      <c r="L58" s="61"/>
      <c r="M58" s="116"/>
      <c r="N58" s="116"/>
      <c r="O58" s="116"/>
      <c r="P58" s="116"/>
      <c r="U58" s="61"/>
      <c r="V58" s="61"/>
      <c r="W58" s="61"/>
      <c r="X58" s="61"/>
    </row>
    <row r="59" spans="2:24" x14ac:dyDescent="0.25">
      <c r="D59" s="113"/>
      <c r="E59" s="113"/>
      <c r="F59" s="113"/>
      <c r="G59" s="61"/>
      <c r="H59" s="62"/>
      <c r="L59" s="61"/>
      <c r="M59" s="116"/>
      <c r="N59" s="116"/>
      <c r="O59" s="116"/>
      <c r="P59" s="116"/>
      <c r="U59" s="61"/>
      <c r="V59" s="61"/>
      <c r="W59" s="61"/>
      <c r="X59" s="61"/>
    </row>
    <row r="60" spans="2:24" x14ac:dyDescent="0.25">
      <c r="D60" s="113"/>
      <c r="E60" s="113"/>
      <c r="F60" s="113"/>
      <c r="G60" s="61"/>
      <c r="H60" s="62"/>
      <c r="L60" s="61"/>
      <c r="M60" s="116"/>
      <c r="N60" s="116"/>
      <c r="O60" s="116"/>
      <c r="P60" s="116"/>
      <c r="U60" s="61"/>
      <c r="V60" s="61"/>
      <c r="W60" s="61"/>
      <c r="X60" s="61"/>
    </row>
    <row r="61" spans="2:24" x14ac:dyDescent="0.25">
      <c r="D61" s="113"/>
      <c r="E61" s="113"/>
      <c r="F61" s="113"/>
      <c r="G61" s="61"/>
      <c r="H61" s="62"/>
      <c r="L61" s="61"/>
      <c r="M61" s="116"/>
      <c r="N61" s="116"/>
      <c r="O61" s="116"/>
      <c r="P61" s="116"/>
      <c r="U61" s="61"/>
      <c r="V61" s="61"/>
      <c r="W61" s="61"/>
      <c r="X61" s="61"/>
    </row>
    <row r="62" spans="2:24" x14ac:dyDescent="0.25">
      <c r="D62" s="113"/>
      <c r="E62" s="113"/>
      <c r="F62" s="113"/>
      <c r="G62" s="61"/>
      <c r="H62" s="62"/>
      <c r="L62" s="61"/>
      <c r="M62" s="116"/>
      <c r="N62" s="116"/>
      <c r="O62" s="116"/>
      <c r="P62" s="116"/>
      <c r="U62" s="61"/>
      <c r="V62" s="61"/>
      <c r="W62" s="61"/>
      <c r="X62" s="61"/>
    </row>
    <row r="63" spans="2:24" x14ac:dyDescent="0.25">
      <c r="D63" s="113"/>
      <c r="E63" s="113"/>
      <c r="F63" s="113"/>
      <c r="G63" s="61"/>
      <c r="H63" s="62"/>
      <c r="L63" s="61"/>
      <c r="M63" s="116"/>
      <c r="N63" s="116"/>
      <c r="O63" s="116"/>
      <c r="P63" s="116"/>
      <c r="U63" s="61"/>
      <c r="V63" s="61"/>
      <c r="W63" s="61"/>
      <c r="X63" s="61"/>
    </row>
    <row r="64" spans="2:24" x14ac:dyDescent="0.25">
      <c r="D64" s="113"/>
      <c r="E64" s="113"/>
      <c r="F64" s="113"/>
      <c r="G64" s="61"/>
      <c r="H64" s="62"/>
      <c r="L64" s="61"/>
      <c r="M64" s="116"/>
      <c r="N64" s="116"/>
      <c r="O64" s="116"/>
      <c r="P64" s="116"/>
      <c r="U64" s="61"/>
      <c r="V64" s="61"/>
      <c r="W64" s="61"/>
      <c r="X64" s="61"/>
    </row>
    <row r="65" spans="1:24" x14ac:dyDescent="0.25">
      <c r="A65" s="117" t="s">
        <v>307</v>
      </c>
      <c r="B65" s="148" t="s">
        <v>293</v>
      </c>
      <c r="D65" s="113"/>
      <c r="E65" s="113"/>
      <c r="F65" s="113"/>
      <c r="G65" s="61"/>
      <c r="H65" s="62"/>
      <c r="I65" s="148"/>
      <c r="L65" s="61"/>
      <c r="M65" s="148"/>
      <c r="N65" s="116"/>
      <c r="O65" s="116"/>
      <c r="P65" s="116"/>
      <c r="U65" s="61"/>
      <c r="V65" s="61"/>
      <c r="W65" s="61"/>
      <c r="X65" s="61"/>
    </row>
    <row r="66" spans="1:24" x14ac:dyDescent="0.25">
      <c r="A66" s="117" t="s">
        <v>308</v>
      </c>
      <c r="B66" s="148"/>
      <c r="D66" s="113"/>
      <c r="E66" s="113"/>
      <c r="F66" s="113"/>
      <c r="G66" s="61"/>
      <c r="H66" s="62"/>
      <c r="I66" s="148"/>
      <c r="L66" s="61"/>
      <c r="M66" s="148"/>
      <c r="N66" s="116"/>
      <c r="O66" s="116"/>
      <c r="P66" s="116"/>
      <c r="U66" s="61"/>
      <c r="V66" s="61"/>
      <c r="W66" s="61"/>
      <c r="X66" s="61"/>
    </row>
    <row r="67" spans="1:24" x14ac:dyDescent="0.25">
      <c r="A67" s="117" t="s">
        <v>307</v>
      </c>
      <c r="B67" s="148" t="s">
        <v>68</v>
      </c>
      <c r="D67" s="113"/>
      <c r="E67" s="113"/>
      <c r="F67" s="113"/>
      <c r="G67" s="61"/>
      <c r="H67" s="62"/>
      <c r="I67" s="148"/>
      <c r="L67" s="61"/>
      <c r="M67" s="148"/>
      <c r="N67" s="116"/>
      <c r="O67" s="116"/>
      <c r="P67" s="116"/>
      <c r="U67" s="61"/>
      <c r="V67" s="61"/>
      <c r="W67" s="61"/>
      <c r="X67" s="61"/>
    </row>
    <row r="68" spans="1:24" x14ac:dyDescent="0.25">
      <c r="A68" s="117" t="s">
        <v>308</v>
      </c>
      <c r="B68" s="148"/>
      <c r="D68" s="113"/>
      <c r="E68" s="113"/>
      <c r="F68" s="113"/>
      <c r="G68" s="61"/>
      <c r="H68" s="62"/>
      <c r="I68" s="148"/>
      <c r="L68" s="61"/>
      <c r="M68" s="148"/>
      <c r="N68" s="116"/>
      <c r="O68" s="116"/>
      <c r="P68" s="116"/>
      <c r="U68" s="61"/>
      <c r="V68" s="61"/>
      <c r="W68" s="61"/>
      <c r="X68" s="61"/>
    </row>
    <row r="69" spans="1:24" x14ac:dyDescent="0.25">
      <c r="D69" s="113"/>
      <c r="E69" s="113"/>
      <c r="F69" s="113"/>
      <c r="G69" s="61"/>
      <c r="H69" s="62"/>
      <c r="L69" s="61"/>
      <c r="M69" s="116"/>
      <c r="N69" s="116"/>
      <c r="O69" s="116"/>
      <c r="P69" s="116"/>
      <c r="U69" s="61"/>
      <c r="V69" s="61"/>
      <c r="W69" s="61"/>
      <c r="X69" s="61"/>
    </row>
    <row r="70" spans="1:24" x14ac:dyDescent="0.25">
      <c r="P70" s="62"/>
    </row>
    <row r="71" spans="1:24" x14ac:dyDescent="0.25">
      <c r="P71" s="62"/>
    </row>
    <row r="72" spans="1:24" x14ac:dyDescent="0.25">
      <c r="P72" s="62"/>
    </row>
    <row r="73" spans="1:24" x14ac:dyDescent="0.25">
      <c r="P73" s="62"/>
    </row>
    <row r="74" spans="1:24" x14ac:dyDescent="0.25">
      <c r="P74" s="62"/>
    </row>
    <row r="75" spans="1:24" x14ac:dyDescent="0.25">
      <c r="P75" s="62"/>
    </row>
    <row r="76" spans="1:24" x14ac:dyDescent="0.25">
      <c r="P76" s="62"/>
    </row>
    <row r="77" spans="1:24" x14ac:dyDescent="0.25">
      <c r="P77" s="62"/>
    </row>
    <row r="78" spans="1:24" x14ac:dyDescent="0.25">
      <c r="P78" s="62"/>
    </row>
    <row r="79" spans="1:24" x14ac:dyDescent="0.25">
      <c r="P79" s="62"/>
    </row>
    <row r="80" spans="1:24" x14ac:dyDescent="0.25">
      <c r="P80" s="62"/>
    </row>
    <row r="81" spans="16:16" x14ac:dyDescent="0.25">
      <c r="P81" s="62"/>
    </row>
    <row r="82" spans="16:16" x14ac:dyDescent="0.25">
      <c r="P82" s="62"/>
    </row>
    <row r="83" spans="16:16" x14ac:dyDescent="0.25">
      <c r="P83" s="62"/>
    </row>
    <row r="84" spans="16:16" x14ac:dyDescent="0.25">
      <c r="P84" s="62"/>
    </row>
    <row r="85" spans="16:16" x14ac:dyDescent="0.25">
      <c r="P85" s="62"/>
    </row>
    <row r="86" spans="16:16" x14ac:dyDescent="0.25">
      <c r="P86" s="62"/>
    </row>
    <row r="87" spans="16:16" x14ac:dyDescent="0.25">
      <c r="P87" s="62"/>
    </row>
    <row r="88" spans="16:16" x14ac:dyDescent="0.25">
      <c r="P88" s="62"/>
    </row>
    <row r="89" spans="16:16" x14ac:dyDescent="0.25">
      <c r="P89" s="62"/>
    </row>
    <row r="90" spans="16:16" x14ac:dyDescent="0.25">
      <c r="P90" s="62"/>
    </row>
    <row r="91" spans="16:16" x14ac:dyDescent="0.25">
      <c r="P91" s="62"/>
    </row>
    <row r="92" spans="16:16" x14ac:dyDescent="0.25">
      <c r="P92" s="62"/>
    </row>
    <row r="93" spans="16:16" x14ac:dyDescent="0.25">
      <c r="P93" s="62"/>
    </row>
    <row r="94" spans="16:16" x14ac:dyDescent="0.25">
      <c r="P94" s="62"/>
    </row>
    <row r="95" spans="16:16" x14ac:dyDescent="0.25">
      <c r="P95" s="62"/>
    </row>
    <row r="96" spans="16:16" x14ac:dyDescent="0.25">
      <c r="P96" s="62"/>
    </row>
    <row r="97" spans="16:16" x14ac:dyDescent="0.25">
      <c r="P97" s="62"/>
    </row>
    <row r="98" spans="16:16" x14ac:dyDescent="0.25">
      <c r="P98" s="62"/>
    </row>
    <row r="99" spans="16:16" x14ac:dyDescent="0.25">
      <c r="P99" s="62"/>
    </row>
    <row r="100" spans="16:16" x14ac:dyDescent="0.25">
      <c r="P100" s="62"/>
    </row>
    <row r="101" spans="16:16" x14ac:dyDescent="0.25">
      <c r="P101" s="62"/>
    </row>
    <row r="102" spans="16:16" x14ac:dyDescent="0.25">
      <c r="P102" s="62"/>
    </row>
    <row r="103" spans="16:16" x14ac:dyDescent="0.25">
      <c r="P103" s="62"/>
    </row>
    <row r="104" spans="16:16" x14ac:dyDescent="0.25">
      <c r="P104" s="62"/>
    </row>
    <row r="105" spans="16:16" x14ac:dyDescent="0.25">
      <c r="P105" s="62"/>
    </row>
    <row r="106" spans="16:16" x14ac:dyDescent="0.25">
      <c r="P106" s="62"/>
    </row>
    <row r="107" spans="16:16" x14ac:dyDescent="0.25">
      <c r="P107" s="62"/>
    </row>
    <row r="108" spans="16:16" x14ac:dyDescent="0.25">
      <c r="P108" s="62"/>
    </row>
    <row r="109" spans="16:16" x14ac:dyDescent="0.25">
      <c r="P109" s="62"/>
    </row>
    <row r="110" spans="16:16" x14ac:dyDescent="0.25">
      <c r="P110" s="62"/>
    </row>
    <row r="111" spans="16:16" x14ac:dyDescent="0.25">
      <c r="P111" s="62"/>
    </row>
    <row r="112" spans="16:16" x14ac:dyDescent="0.25">
      <c r="P112" s="62"/>
    </row>
    <row r="113" spans="16:16" x14ac:dyDescent="0.25">
      <c r="P113" s="62"/>
    </row>
    <row r="114" spans="16:16" x14ac:dyDescent="0.25">
      <c r="P114" s="62"/>
    </row>
    <row r="115" spans="16:16" x14ac:dyDescent="0.25">
      <c r="P115" s="62"/>
    </row>
    <row r="116" spans="16:16" x14ac:dyDescent="0.25">
      <c r="P116" s="62"/>
    </row>
    <row r="117" spans="16:16" x14ac:dyDescent="0.25">
      <c r="P117" s="62"/>
    </row>
    <row r="118" spans="16:16" x14ac:dyDescent="0.25">
      <c r="P118" s="62"/>
    </row>
    <row r="119" spans="16:16" x14ac:dyDescent="0.25">
      <c r="P119" s="62"/>
    </row>
    <row r="120" spans="16:16" x14ac:dyDescent="0.25">
      <c r="P120" s="62"/>
    </row>
    <row r="121" spans="16:16" x14ac:dyDescent="0.25">
      <c r="P121" s="62"/>
    </row>
    <row r="122" spans="16:16" x14ac:dyDescent="0.25">
      <c r="P122" s="62"/>
    </row>
    <row r="123" spans="16:16" x14ac:dyDescent="0.25">
      <c r="P123" s="62"/>
    </row>
    <row r="124" spans="16:16" x14ac:dyDescent="0.25">
      <c r="P124" s="62"/>
    </row>
    <row r="125" spans="16:16" x14ac:dyDescent="0.25">
      <c r="P125" s="62"/>
    </row>
    <row r="126" spans="16:16" x14ac:dyDescent="0.25">
      <c r="P126" s="62"/>
    </row>
    <row r="127" spans="16:16" x14ac:dyDescent="0.25">
      <c r="P127" s="62"/>
    </row>
    <row r="128" spans="16:16" x14ac:dyDescent="0.25">
      <c r="P128" s="62"/>
    </row>
    <row r="129" spans="16:16" x14ac:dyDescent="0.25">
      <c r="P129" s="62"/>
    </row>
    <row r="130" spans="16:16" x14ac:dyDescent="0.25">
      <c r="P130" s="62"/>
    </row>
    <row r="131" spans="16:16" x14ac:dyDescent="0.25">
      <c r="P131" s="62"/>
    </row>
    <row r="132" spans="16:16" x14ac:dyDescent="0.25">
      <c r="P132" s="62"/>
    </row>
    <row r="133" spans="16:16" x14ac:dyDescent="0.25">
      <c r="P133" s="62"/>
    </row>
    <row r="134" spans="16:16" x14ac:dyDescent="0.25">
      <c r="P134" s="62"/>
    </row>
    <row r="135" spans="16:16" x14ac:dyDescent="0.25">
      <c r="P135" s="62"/>
    </row>
    <row r="136" spans="16:16" x14ac:dyDescent="0.25">
      <c r="P136" s="62"/>
    </row>
    <row r="137" spans="16:16" x14ac:dyDescent="0.25">
      <c r="P137" s="62"/>
    </row>
    <row r="138" spans="16:16" x14ac:dyDescent="0.25">
      <c r="P138" s="62"/>
    </row>
    <row r="139" spans="16:16" x14ac:dyDescent="0.25">
      <c r="P139" s="62"/>
    </row>
    <row r="140" spans="16:16" x14ac:dyDescent="0.25">
      <c r="P140" s="62"/>
    </row>
    <row r="141" spans="16:16" x14ac:dyDescent="0.25">
      <c r="P141" s="62"/>
    </row>
    <row r="142" spans="16:16" x14ac:dyDescent="0.25">
      <c r="P142" s="62"/>
    </row>
    <row r="143" spans="16:16" x14ac:dyDescent="0.25">
      <c r="P143" s="62"/>
    </row>
    <row r="144" spans="16:16" x14ac:dyDescent="0.25">
      <c r="P144" s="62"/>
    </row>
    <row r="145" spans="16:16" x14ac:dyDescent="0.25">
      <c r="P145" s="62"/>
    </row>
    <row r="146" spans="16:16" x14ac:dyDescent="0.25">
      <c r="P146" s="62"/>
    </row>
    <row r="147" spans="16:16" x14ac:dyDescent="0.25">
      <c r="P147" s="62"/>
    </row>
    <row r="148" spans="16:16" x14ac:dyDescent="0.25">
      <c r="P148" s="62"/>
    </row>
    <row r="149" spans="16:16" x14ac:dyDescent="0.25">
      <c r="P149" s="62"/>
    </row>
    <row r="150" spans="16:16" x14ac:dyDescent="0.25">
      <c r="P150" s="62"/>
    </row>
    <row r="151" spans="16:16" x14ac:dyDescent="0.25">
      <c r="P151" s="62"/>
    </row>
    <row r="152" spans="16:16" x14ac:dyDescent="0.25">
      <c r="P152" s="62"/>
    </row>
    <row r="153" spans="16:16" x14ac:dyDescent="0.25">
      <c r="P153" s="62"/>
    </row>
    <row r="154" spans="16:16" x14ac:dyDescent="0.25">
      <c r="P154" s="62"/>
    </row>
    <row r="155" spans="16:16" x14ac:dyDescent="0.25">
      <c r="P155" s="62"/>
    </row>
    <row r="156" spans="16:16" x14ac:dyDescent="0.25">
      <c r="P156" s="62"/>
    </row>
    <row r="157" spans="16:16" x14ac:dyDescent="0.25">
      <c r="P157" s="62"/>
    </row>
    <row r="158" spans="16:16" x14ac:dyDescent="0.25">
      <c r="P158" s="62"/>
    </row>
    <row r="159" spans="16:16" x14ac:dyDescent="0.25">
      <c r="P159" s="62"/>
    </row>
    <row r="160" spans="16:16" x14ac:dyDescent="0.25">
      <c r="P160" s="62"/>
    </row>
    <row r="161" spans="16:16" x14ac:dyDescent="0.25">
      <c r="P161" s="62"/>
    </row>
    <row r="162" spans="16:16" x14ac:dyDescent="0.25">
      <c r="P162" s="62"/>
    </row>
    <row r="163" spans="16:16" x14ac:dyDescent="0.25">
      <c r="P163" s="62"/>
    </row>
    <row r="164" spans="16:16" x14ac:dyDescent="0.25">
      <c r="P164" s="62"/>
    </row>
    <row r="165" spans="16:16" x14ac:dyDescent="0.25">
      <c r="P165" s="62"/>
    </row>
    <row r="166" spans="16:16" x14ac:dyDescent="0.25">
      <c r="P166" s="62"/>
    </row>
    <row r="167" spans="16:16" x14ac:dyDescent="0.25">
      <c r="P167" s="62"/>
    </row>
    <row r="168" spans="16:16" x14ac:dyDescent="0.25">
      <c r="P168" s="62"/>
    </row>
    <row r="169" spans="16:16" x14ac:dyDescent="0.25">
      <c r="P169" s="62"/>
    </row>
    <row r="170" spans="16:16" x14ac:dyDescent="0.25">
      <c r="P170" s="62"/>
    </row>
    <row r="171" spans="16:16" x14ac:dyDescent="0.25">
      <c r="P171" s="62"/>
    </row>
    <row r="172" spans="16:16" x14ac:dyDescent="0.25">
      <c r="P172" s="62"/>
    </row>
    <row r="173" spans="16:16" x14ac:dyDescent="0.25">
      <c r="P173" s="62"/>
    </row>
    <row r="174" spans="16:16" x14ac:dyDescent="0.25">
      <c r="P174" s="62"/>
    </row>
    <row r="175" spans="16:16" x14ac:dyDescent="0.25">
      <c r="P175" s="62"/>
    </row>
    <row r="176" spans="16:16" x14ac:dyDescent="0.25">
      <c r="P176" s="62"/>
    </row>
    <row r="177" spans="16:16" x14ac:dyDescent="0.25">
      <c r="P177" s="62"/>
    </row>
    <row r="178" spans="16:16" x14ac:dyDescent="0.25">
      <c r="P178" s="62"/>
    </row>
    <row r="179" spans="16:16" x14ac:dyDescent="0.25">
      <c r="P179" s="62"/>
    </row>
    <row r="180" spans="16:16" x14ac:dyDescent="0.25">
      <c r="P180" s="62"/>
    </row>
    <row r="181" spans="16:16" x14ac:dyDescent="0.25">
      <c r="P181" s="62"/>
    </row>
    <row r="182" spans="16:16" x14ac:dyDescent="0.25">
      <c r="P182" s="62"/>
    </row>
    <row r="183" spans="16:16" x14ac:dyDescent="0.25">
      <c r="P183" s="62"/>
    </row>
    <row r="184" spans="16:16" x14ac:dyDescent="0.25">
      <c r="P184" s="62"/>
    </row>
    <row r="185" spans="16:16" x14ac:dyDescent="0.25">
      <c r="P185" s="62"/>
    </row>
    <row r="186" spans="16:16" x14ac:dyDescent="0.25">
      <c r="P186" s="62"/>
    </row>
    <row r="187" spans="16:16" x14ac:dyDescent="0.25">
      <c r="P187" s="62"/>
    </row>
    <row r="188" spans="16:16" x14ac:dyDescent="0.25">
      <c r="P188" s="62"/>
    </row>
    <row r="189" spans="16:16" x14ac:dyDescent="0.25">
      <c r="P189" s="62"/>
    </row>
    <row r="190" spans="16:16" x14ac:dyDescent="0.25">
      <c r="P190" s="62"/>
    </row>
    <row r="191" spans="16:16" x14ac:dyDescent="0.25">
      <c r="P191" s="62"/>
    </row>
    <row r="192" spans="16:16" x14ac:dyDescent="0.25">
      <c r="P192" s="62"/>
    </row>
    <row r="193" spans="16:16" x14ac:dyDescent="0.25">
      <c r="P193" s="62"/>
    </row>
    <row r="194" spans="16:16" x14ac:dyDescent="0.25">
      <c r="P194" s="62"/>
    </row>
    <row r="195" spans="16:16" x14ac:dyDescent="0.25">
      <c r="P195" s="62"/>
    </row>
    <row r="196" spans="16:16" x14ac:dyDescent="0.25">
      <c r="P196" s="62"/>
    </row>
    <row r="197" spans="16:16" x14ac:dyDescent="0.25">
      <c r="P197" s="62"/>
    </row>
    <row r="198" spans="16:16" x14ac:dyDescent="0.25">
      <c r="P198" s="62"/>
    </row>
    <row r="199" spans="16:16" x14ac:dyDescent="0.25">
      <c r="P199" s="62"/>
    </row>
    <row r="200" spans="16:16" x14ac:dyDescent="0.25">
      <c r="P200" s="62"/>
    </row>
    <row r="201" spans="16:16" x14ac:dyDescent="0.25">
      <c r="P201" s="62"/>
    </row>
    <row r="202" spans="16:16" x14ac:dyDescent="0.25">
      <c r="P202" s="62"/>
    </row>
    <row r="203" spans="16:16" x14ac:dyDescent="0.25">
      <c r="P203" s="62"/>
    </row>
    <row r="204" spans="16:16" x14ac:dyDescent="0.25">
      <c r="P204" s="62"/>
    </row>
    <row r="205" spans="16:16" x14ac:dyDescent="0.25">
      <c r="P205" s="62"/>
    </row>
    <row r="206" spans="16:16" x14ac:dyDescent="0.25">
      <c r="P206" s="62"/>
    </row>
    <row r="207" spans="16:16" x14ac:dyDescent="0.25">
      <c r="P207" s="62"/>
    </row>
    <row r="208" spans="16:16" x14ac:dyDescent="0.25">
      <c r="P208" s="62"/>
    </row>
    <row r="209" spans="16:16" x14ac:dyDescent="0.25">
      <c r="P209" s="62"/>
    </row>
    <row r="210" spans="16:16" x14ac:dyDescent="0.25">
      <c r="P210" s="62"/>
    </row>
    <row r="211" spans="16:16" x14ac:dyDescent="0.25">
      <c r="P211" s="62"/>
    </row>
    <row r="212" spans="16:16" x14ac:dyDescent="0.25">
      <c r="P212" s="62"/>
    </row>
    <row r="213" spans="16:16" x14ac:dyDescent="0.25">
      <c r="P213" s="62"/>
    </row>
    <row r="214" spans="16:16" x14ac:dyDescent="0.25">
      <c r="P214" s="62"/>
    </row>
    <row r="215" spans="16:16" x14ac:dyDescent="0.25">
      <c r="P215" s="62"/>
    </row>
    <row r="216" spans="16:16" x14ac:dyDescent="0.25">
      <c r="P216" s="62"/>
    </row>
    <row r="217" spans="16:16" x14ac:dyDescent="0.25">
      <c r="P217" s="62"/>
    </row>
    <row r="218" spans="16:16" x14ac:dyDescent="0.25">
      <c r="P218" s="62"/>
    </row>
    <row r="219" spans="16:16" x14ac:dyDescent="0.25">
      <c r="P219" s="62"/>
    </row>
    <row r="220" spans="16:16" x14ac:dyDescent="0.25">
      <c r="P220" s="62"/>
    </row>
    <row r="221" spans="16:16" x14ac:dyDescent="0.25">
      <c r="P221" s="62"/>
    </row>
    <row r="222" spans="16:16" x14ac:dyDescent="0.25">
      <c r="P222" s="62"/>
    </row>
    <row r="223" spans="16:16" x14ac:dyDescent="0.25">
      <c r="P223" s="62"/>
    </row>
    <row r="224" spans="16:16" x14ac:dyDescent="0.25">
      <c r="P224" s="62"/>
    </row>
    <row r="225" spans="16:16" x14ac:dyDescent="0.25">
      <c r="P225" s="62"/>
    </row>
    <row r="226" spans="16:16" x14ac:dyDescent="0.25">
      <c r="P226" s="62"/>
    </row>
    <row r="227" spans="16:16" x14ac:dyDescent="0.25">
      <c r="P227" s="62"/>
    </row>
    <row r="228" spans="16:16" x14ac:dyDescent="0.25">
      <c r="P228" s="62"/>
    </row>
    <row r="229" spans="16:16" x14ac:dyDescent="0.25">
      <c r="P229" s="62"/>
    </row>
    <row r="230" spans="16:16" x14ac:dyDescent="0.25">
      <c r="P230" s="62"/>
    </row>
    <row r="231" spans="16:16" x14ac:dyDescent="0.25">
      <c r="P231" s="62"/>
    </row>
    <row r="232" spans="16:16" x14ac:dyDescent="0.25">
      <c r="P232" s="62"/>
    </row>
    <row r="233" spans="16:16" x14ac:dyDescent="0.25">
      <c r="P233" s="62"/>
    </row>
    <row r="234" spans="16:16" x14ac:dyDescent="0.25">
      <c r="P234" s="62"/>
    </row>
    <row r="235" spans="16:16" x14ac:dyDescent="0.25">
      <c r="P235" s="62"/>
    </row>
    <row r="236" spans="16:16" x14ac:dyDescent="0.25">
      <c r="P236" s="62"/>
    </row>
    <row r="237" spans="16:16" x14ac:dyDescent="0.25">
      <c r="P237" s="62"/>
    </row>
    <row r="238" spans="16:16" x14ac:dyDescent="0.25">
      <c r="P238" s="62"/>
    </row>
    <row r="239" spans="16:16" x14ac:dyDescent="0.25">
      <c r="P239" s="62"/>
    </row>
    <row r="240" spans="16:16" x14ac:dyDescent="0.25">
      <c r="P240" s="62"/>
    </row>
    <row r="241" spans="16:16" x14ac:dyDescent="0.25">
      <c r="P241" s="62"/>
    </row>
    <row r="242" spans="16:16" x14ac:dyDescent="0.25">
      <c r="P242" s="62"/>
    </row>
    <row r="243" spans="16:16" x14ac:dyDescent="0.25">
      <c r="P243" s="62"/>
    </row>
    <row r="244" spans="16:16" x14ac:dyDescent="0.25">
      <c r="P244" s="62"/>
    </row>
    <row r="245" spans="16:16" x14ac:dyDescent="0.25">
      <c r="P245" s="62"/>
    </row>
    <row r="246" spans="16:16" x14ac:dyDescent="0.25">
      <c r="P246" s="62"/>
    </row>
    <row r="247" spans="16:16" x14ac:dyDescent="0.25">
      <c r="P247" s="62"/>
    </row>
    <row r="248" spans="16:16" x14ac:dyDescent="0.25">
      <c r="P248" s="62"/>
    </row>
    <row r="249" spans="16:16" x14ac:dyDescent="0.25">
      <c r="P249" s="62"/>
    </row>
    <row r="250" spans="16:16" x14ac:dyDescent="0.25">
      <c r="P250" s="62"/>
    </row>
    <row r="251" spans="16:16" x14ac:dyDescent="0.25">
      <c r="P251" s="62"/>
    </row>
    <row r="252" spans="16:16" x14ac:dyDescent="0.25">
      <c r="P252" s="62"/>
    </row>
    <row r="253" spans="16:16" x14ac:dyDescent="0.25">
      <c r="P253" s="62"/>
    </row>
    <row r="254" spans="16:16" x14ac:dyDescent="0.25">
      <c r="P254" s="62"/>
    </row>
    <row r="255" spans="16:16" x14ac:dyDescent="0.25">
      <c r="P255" s="62"/>
    </row>
    <row r="256" spans="16:16" x14ac:dyDescent="0.25">
      <c r="P256" s="62"/>
    </row>
    <row r="257" spans="16:16" x14ac:dyDescent="0.25">
      <c r="P257" s="62"/>
    </row>
    <row r="258" spans="16:16" x14ac:dyDescent="0.25">
      <c r="P258" s="62"/>
    </row>
    <row r="259" spans="16:16" x14ac:dyDescent="0.25">
      <c r="P259" s="62"/>
    </row>
    <row r="260" spans="16:16" x14ac:dyDescent="0.25">
      <c r="P260" s="62"/>
    </row>
    <row r="261" spans="16:16" x14ac:dyDescent="0.25">
      <c r="P261" s="62"/>
    </row>
    <row r="262" spans="16:16" x14ac:dyDescent="0.25">
      <c r="P262" s="62"/>
    </row>
    <row r="263" spans="16:16" x14ac:dyDescent="0.25">
      <c r="P263" s="62"/>
    </row>
    <row r="264" spans="16:16" x14ac:dyDescent="0.25">
      <c r="P264" s="62"/>
    </row>
    <row r="265" spans="16:16" x14ac:dyDescent="0.25">
      <c r="P265" s="62"/>
    </row>
    <row r="266" spans="16:16" x14ac:dyDescent="0.25">
      <c r="P266" s="62"/>
    </row>
    <row r="267" spans="16:16" x14ac:dyDescent="0.25">
      <c r="P267" s="62"/>
    </row>
    <row r="268" spans="16:16" x14ac:dyDescent="0.25">
      <c r="P268" s="62"/>
    </row>
    <row r="269" spans="16:16" x14ac:dyDescent="0.25">
      <c r="P269" s="62"/>
    </row>
    <row r="270" spans="16:16" x14ac:dyDescent="0.25">
      <c r="P270" s="62"/>
    </row>
    <row r="271" spans="16:16" x14ac:dyDescent="0.25">
      <c r="P271" s="62"/>
    </row>
    <row r="272" spans="16:16" x14ac:dyDescent="0.25">
      <c r="P272" s="62"/>
    </row>
    <row r="273" spans="16:16" x14ac:dyDescent="0.25">
      <c r="P273" s="62"/>
    </row>
    <row r="274" spans="16:16" x14ac:dyDescent="0.25">
      <c r="P274" s="62"/>
    </row>
    <row r="275" spans="16:16" x14ac:dyDescent="0.25">
      <c r="P275" s="62"/>
    </row>
    <row r="276" spans="16:16" x14ac:dyDescent="0.25">
      <c r="P276" s="62"/>
    </row>
    <row r="277" spans="16:16" x14ac:dyDescent="0.25">
      <c r="P277" s="62"/>
    </row>
    <row r="278" spans="16:16" x14ac:dyDescent="0.25">
      <c r="P278" s="62"/>
    </row>
    <row r="279" spans="16:16" x14ac:dyDescent="0.25">
      <c r="P279" s="62"/>
    </row>
    <row r="280" spans="16:16" x14ac:dyDescent="0.25">
      <c r="P280" s="62"/>
    </row>
    <row r="281" spans="16:16" x14ac:dyDescent="0.25">
      <c r="P281" s="62"/>
    </row>
    <row r="282" spans="16:16" x14ac:dyDescent="0.25">
      <c r="P282" s="62"/>
    </row>
    <row r="283" spans="16:16" x14ac:dyDescent="0.25">
      <c r="P283" s="62"/>
    </row>
    <row r="284" spans="16:16" x14ac:dyDescent="0.25">
      <c r="P284" s="62"/>
    </row>
    <row r="285" spans="16:16" x14ac:dyDescent="0.25">
      <c r="P285" s="62"/>
    </row>
    <row r="286" spans="16:16" x14ac:dyDescent="0.25">
      <c r="P286" s="62"/>
    </row>
    <row r="287" spans="16:16" x14ac:dyDescent="0.25">
      <c r="P287" s="62"/>
    </row>
    <row r="288" spans="16:16" x14ac:dyDescent="0.25">
      <c r="P288" s="62"/>
    </row>
    <row r="289" spans="16:16" x14ac:dyDescent="0.25">
      <c r="P289" s="62"/>
    </row>
    <row r="290" spans="16:16" x14ac:dyDescent="0.25">
      <c r="P290" s="62"/>
    </row>
    <row r="291" spans="16:16" x14ac:dyDescent="0.25">
      <c r="P291" s="62"/>
    </row>
    <row r="292" spans="16:16" x14ac:dyDescent="0.25">
      <c r="P292" s="62"/>
    </row>
    <row r="293" spans="16:16" x14ac:dyDescent="0.25">
      <c r="P293" s="62"/>
    </row>
    <row r="294" spans="16:16" x14ac:dyDescent="0.25">
      <c r="P294" s="62"/>
    </row>
    <row r="295" spans="16:16" x14ac:dyDescent="0.25">
      <c r="P295" s="62"/>
    </row>
    <row r="296" spans="16:16" x14ac:dyDescent="0.25">
      <c r="P296" s="62"/>
    </row>
    <row r="297" spans="16:16" x14ac:dyDescent="0.25">
      <c r="P297" s="62"/>
    </row>
    <row r="298" spans="16:16" x14ac:dyDescent="0.25">
      <c r="P298" s="62"/>
    </row>
    <row r="299" spans="16:16" x14ac:dyDescent="0.25">
      <c r="P299" s="62"/>
    </row>
    <row r="300" spans="16:16" x14ac:dyDescent="0.25">
      <c r="P300" s="62"/>
    </row>
    <row r="301" spans="16:16" x14ac:dyDescent="0.25">
      <c r="P301" s="62"/>
    </row>
    <row r="302" spans="16:16" x14ac:dyDescent="0.25">
      <c r="P302" s="62"/>
    </row>
    <row r="303" spans="16:16" x14ac:dyDescent="0.25">
      <c r="P303" s="62"/>
    </row>
    <row r="304" spans="16:16" x14ac:dyDescent="0.25">
      <c r="P304" s="62"/>
    </row>
    <row r="305" spans="16:16" x14ac:dyDescent="0.25">
      <c r="P305" s="62"/>
    </row>
    <row r="306" spans="16:16" x14ac:dyDescent="0.25">
      <c r="P306" s="62"/>
    </row>
    <row r="307" spans="16:16" x14ac:dyDescent="0.25">
      <c r="P307" s="62"/>
    </row>
    <row r="308" spans="16:16" x14ac:dyDescent="0.25">
      <c r="P308" s="62"/>
    </row>
    <row r="309" spans="16:16" x14ac:dyDescent="0.25">
      <c r="P309" s="62"/>
    </row>
    <row r="310" spans="16:16" x14ac:dyDescent="0.25">
      <c r="P310" s="62"/>
    </row>
    <row r="311" spans="16:16" x14ac:dyDescent="0.25">
      <c r="P311" s="62"/>
    </row>
    <row r="312" spans="16:16" x14ac:dyDescent="0.25">
      <c r="P312" s="62"/>
    </row>
    <row r="313" spans="16:16" x14ac:dyDescent="0.25">
      <c r="P313" s="62"/>
    </row>
    <row r="314" spans="16:16" x14ac:dyDescent="0.25">
      <c r="P314" s="62"/>
    </row>
    <row r="315" spans="16:16" x14ac:dyDescent="0.25">
      <c r="P315" s="62"/>
    </row>
    <row r="316" spans="16:16" x14ac:dyDescent="0.25">
      <c r="P316" s="62"/>
    </row>
    <row r="317" spans="16:16" x14ac:dyDescent="0.25">
      <c r="P317" s="62"/>
    </row>
    <row r="318" spans="16:16" x14ac:dyDescent="0.25">
      <c r="P318" s="62"/>
    </row>
    <row r="319" spans="16:16" x14ac:dyDescent="0.25">
      <c r="P319" s="62"/>
    </row>
    <row r="320" spans="16:16" x14ac:dyDescent="0.25">
      <c r="P320" s="62"/>
    </row>
    <row r="321" spans="16:16" x14ac:dyDescent="0.25">
      <c r="P321" s="62"/>
    </row>
    <row r="322" spans="16:16" x14ac:dyDescent="0.25">
      <c r="P322" s="62"/>
    </row>
    <row r="323" spans="16:16" x14ac:dyDescent="0.25">
      <c r="P323" s="62"/>
    </row>
    <row r="324" spans="16:16" x14ac:dyDescent="0.25">
      <c r="P324" s="62"/>
    </row>
    <row r="325" spans="16:16" x14ac:dyDescent="0.25">
      <c r="P325" s="62"/>
    </row>
    <row r="326" spans="16:16" x14ac:dyDescent="0.25">
      <c r="P326" s="62"/>
    </row>
    <row r="327" spans="16:16" x14ac:dyDescent="0.25">
      <c r="P327" s="62"/>
    </row>
    <row r="328" spans="16:16" x14ac:dyDescent="0.25">
      <c r="P328" s="62"/>
    </row>
    <row r="329" spans="16:16" x14ac:dyDescent="0.25">
      <c r="P329" s="62"/>
    </row>
    <row r="330" spans="16:16" x14ac:dyDescent="0.25">
      <c r="P330" s="62"/>
    </row>
    <row r="331" spans="16:16" x14ac:dyDescent="0.25">
      <c r="P331" s="62"/>
    </row>
    <row r="332" spans="16:16" x14ac:dyDescent="0.25">
      <c r="P332" s="62"/>
    </row>
    <row r="333" spans="16:16" x14ac:dyDescent="0.25">
      <c r="P333" s="62"/>
    </row>
    <row r="334" spans="16:16" x14ac:dyDescent="0.25">
      <c r="P334" s="62"/>
    </row>
    <row r="335" spans="16:16" x14ac:dyDescent="0.25">
      <c r="P335" s="62"/>
    </row>
    <row r="336" spans="16:16" x14ac:dyDescent="0.25">
      <c r="P336" s="62"/>
    </row>
    <row r="337" spans="16:16" x14ac:dyDescent="0.25">
      <c r="P337" s="62"/>
    </row>
    <row r="338" spans="16:16" x14ac:dyDescent="0.25">
      <c r="P338" s="62"/>
    </row>
    <row r="339" spans="16:16" x14ac:dyDescent="0.25">
      <c r="P339" s="62"/>
    </row>
    <row r="340" spans="16:16" x14ac:dyDescent="0.25">
      <c r="P340" s="62"/>
    </row>
    <row r="341" spans="16:16" x14ac:dyDescent="0.25">
      <c r="P341" s="62"/>
    </row>
    <row r="342" spans="16:16" x14ac:dyDescent="0.25">
      <c r="P342" s="62"/>
    </row>
    <row r="343" spans="16:16" x14ac:dyDescent="0.25">
      <c r="P343" s="62"/>
    </row>
    <row r="344" spans="16:16" x14ac:dyDescent="0.25">
      <c r="P344" s="62"/>
    </row>
    <row r="345" spans="16:16" x14ac:dyDescent="0.25">
      <c r="P345" s="62"/>
    </row>
    <row r="346" spans="16:16" x14ac:dyDescent="0.25">
      <c r="P346" s="62"/>
    </row>
    <row r="347" spans="16:16" x14ac:dyDescent="0.25">
      <c r="P347" s="62"/>
    </row>
    <row r="348" spans="16:16" x14ac:dyDescent="0.25">
      <c r="P348" s="62"/>
    </row>
    <row r="349" spans="16:16" x14ac:dyDescent="0.25">
      <c r="P349" s="62"/>
    </row>
    <row r="350" spans="16:16" x14ac:dyDescent="0.25">
      <c r="P350" s="62"/>
    </row>
    <row r="351" spans="16:16" x14ac:dyDescent="0.25">
      <c r="P351" s="62"/>
    </row>
    <row r="352" spans="16:16" x14ac:dyDescent="0.25">
      <c r="P352" s="62"/>
    </row>
    <row r="353" spans="16:16" x14ac:dyDescent="0.25">
      <c r="P353" s="62"/>
    </row>
    <row r="354" spans="16:16" x14ac:dyDescent="0.25">
      <c r="P354" s="62"/>
    </row>
    <row r="355" spans="16:16" x14ac:dyDescent="0.25">
      <c r="P355" s="62"/>
    </row>
    <row r="356" spans="16:16" x14ac:dyDescent="0.25">
      <c r="P356" s="62"/>
    </row>
    <row r="357" spans="16:16" x14ac:dyDescent="0.25">
      <c r="P357" s="62"/>
    </row>
    <row r="358" spans="16:16" x14ac:dyDescent="0.25">
      <c r="P358" s="62"/>
    </row>
    <row r="359" spans="16:16" x14ac:dyDescent="0.25">
      <c r="P359" s="62"/>
    </row>
    <row r="360" spans="16:16" x14ac:dyDescent="0.25">
      <c r="P360" s="62"/>
    </row>
    <row r="361" spans="16:16" x14ac:dyDescent="0.25">
      <c r="P361" s="62"/>
    </row>
    <row r="362" spans="16:16" x14ac:dyDescent="0.25">
      <c r="P362" s="62"/>
    </row>
    <row r="363" spans="16:16" x14ac:dyDescent="0.25">
      <c r="P363" s="62"/>
    </row>
    <row r="364" spans="16:16" x14ac:dyDescent="0.25">
      <c r="P364" s="62"/>
    </row>
    <row r="365" spans="16:16" x14ac:dyDescent="0.25">
      <c r="P365" s="62"/>
    </row>
    <row r="366" spans="16:16" x14ac:dyDescent="0.25">
      <c r="P366" s="62"/>
    </row>
    <row r="367" spans="16:16" x14ac:dyDescent="0.25">
      <c r="P367" s="62"/>
    </row>
    <row r="368" spans="16:16" x14ac:dyDescent="0.25">
      <c r="P368" s="62"/>
    </row>
    <row r="369" spans="16:16" x14ac:dyDescent="0.25">
      <c r="P369" s="62"/>
    </row>
    <row r="370" spans="16:16" x14ac:dyDescent="0.25">
      <c r="P370" s="62"/>
    </row>
    <row r="371" spans="16:16" x14ac:dyDescent="0.25">
      <c r="P371" s="62"/>
    </row>
    <row r="372" spans="16:16" x14ac:dyDescent="0.25">
      <c r="P372" s="62"/>
    </row>
    <row r="373" spans="16:16" x14ac:dyDescent="0.25">
      <c r="P373" s="62"/>
    </row>
    <row r="374" spans="16:16" x14ac:dyDescent="0.25">
      <c r="P374" s="62"/>
    </row>
    <row r="375" spans="16:16" x14ac:dyDescent="0.25">
      <c r="P375" s="62"/>
    </row>
    <row r="376" spans="16:16" x14ac:dyDescent="0.25">
      <c r="P376" s="62"/>
    </row>
    <row r="377" spans="16:16" x14ac:dyDescent="0.25">
      <c r="P377" s="62"/>
    </row>
    <row r="378" spans="16:16" x14ac:dyDescent="0.25">
      <c r="P378" s="62"/>
    </row>
    <row r="379" spans="16:16" x14ac:dyDescent="0.25">
      <c r="P379" s="62"/>
    </row>
    <row r="380" spans="16:16" x14ac:dyDescent="0.25">
      <c r="P380" s="62"/>
    </row>
    <row r="381" spans="16:16" x14ac:dyDescent="0.25">
      <c r="P381" s="62"/>
    </row>
    <row r="382" spans="16:16" x14ac:dyDescent="0.25">
      <c r="P382" s="62"/>
    </row>
    <row r="383" spans="16:16" x14ac:dyDescent="0.25">
      <c r="P383" s="62"/>
    </row>
    <row r="384" spans="16:16" x14ac:dyDescent="0.25">
      <c r="P384" s="62"/>
    </row>
    <row r="385" spans="16:16" x14ac:dyDescent="0.25">
      <c r="P385" s="62"/>
    </row>
    <row r="386" spans="16:16" x14ac:dyDescent="0.25">
      <c r="P386" s="62"/>
    </row>
    <row r="387" spans="16:16" x14ac:dyDescent="0.25">
      <c r="P387" s="62"/>
    </row>
    <row r="388" spans="16:16" x14ac:dyDescent="0.25">
      <c r="P388" s="62"/>
    </row>
    <row r="389" spans="16:16" x14ac:dyDescent="0.25">
      <c r="P389" s="62"/>
    </row>
    <row r="390" spans="16:16" x14ac:dyDescent="0.25">
      <c r="P390" s="62"/>
    </row>
    <row r="391" spans="16:16" x14ac:dyDescent="0.25">
      <c r="P391" s="62"/>
    </row>
    <row r="392" spans="16:16" x14ac:dyDescent="0.25">
      <c r="P392" s="62"/>
    </row>
    <row r="393" spans="16:16" x14ac:dyDescent="0.25">
      <c r="P393" s="62"/>
    </row>
    <row r="394" spans="16:16" x14ac:dyDescent="0.25">
      <c r="P394" s="62"/>
    </row>
    <row r="395" spans="16:16" x14ac:dyDescent="0.25">
      <c r="P395" s="62"/>
    </row>
    <row r="396" spans="16:16" x14ac:dyDescent="0.25">
      <c r="P396" s="62"/>
    </row>
    <row r="397" spans="16:16" x14ac:dyDescent="0.25">
      <c r="P397" s="62"/>
    </row>
    <row r="398" spans="16:16" x14ac:dyDescent="0.25">
      <c r="P398" s="62"/>
    </row>
    <row r="399" spans="16:16" x14ac:dyDescent="0.25">
      <c r="P399" s="62"/>
    </row>
    <row r="400" spans="16:16" x14ac:dyDescent="0.25">
      <c r="P400" s="62"/>
    </row>
    <row r="401" spans="16:16" x14ac:dyDescent="0.25">
      <c r="P401" s="62"/>
    </row>
    <row r="402" spans="16:16" x14ac:dyDescent="0.25">
      <c r="P402" s="62"/>
    </row>
    <row r="403" spans="16:16" x14ac:dyDescent="0.25">
      <c r="P403" s="62"/>
    </row>
    <row r="404" spans="16:16" x14ac:dyDescent="0.25">
      <c r="P404" s="62"/>
    </row>
    <row r="405" spans="16:16" x14ac:dyDescent="0.25">
      <c r="P405" s="62"/>
    </row>
    <row r="406" spans="16:16" x14ac:dyDescent="0.25">
      <c r="P406" s="62"/>
    </row>
    <row r="407" spans="16:16" x14ac:dyDescent="0.25">
      <c r="P407" s="62"/>
    </row>
    <row r="408" spans="16:16" x14ac:dyDescent="0.25">
      <c r="P408" s="62"/>
    </row>
    <row r="409" spans="16:16" x14ac:dyDescent="0.25">
      <c r="P409" s="62"/>
    </row>
    <row r="410" spans="16:16" x14ac:dyDescent="0.25">
      <c r="P410" s="62"/>
    </row>
    <row r="411" spans="16:16" x14ac:dyDescent="0.25">
      <c r="P411" s="62"/>
    </row>
    <row r="412" spans="16:16" x14ac:dyDescent="0.25">
      <c r="P412" s="62"/>
    </row>
    <row r="413" spans="16:16" x14ac:dyDescent="0.25">
      <c r="P413" s="62"/>
    </row>
    <row r="414" spans="16:16" x14ac:dyDescent="0.25">
      <c r="P414" s="62"/>
    </row>
    <row r="415" spans="16:16" x14ac:dyDescent="0.25">
      <c r="P415" s="62"/>
    </row>
    <row r="416" spans="16:16" x14ac:dyDescent="0.25">
      <c r="P416" s="62"/>
    </row>
    <row r="417" spans="16:16" x14ac:dyDescent="0.25">
      <c r="P417" s="62"/>
    </row>
    <row r="418" spans="16:16" x14ac:dyDescent="0.25">
      <c r="P418" s="62"/>
    </row>
    <row r="419" spans="16:16" x14ac:dyDescent="0.25">
      <c r="P419" s="62"/>
    </row>
    <row r="420" spans="16:16" x14ac:dyDescent="0.25">
      <c r="P420" s="62"/>
    </row>
    <row r="421" spans="16:16" x14ac:dyDescent="0.25">
      <c r="P421" s="62"/>
    </row>
    <row r="422" spans="16:16" x14ac:dyDescent="0.25">
      <c r="P422" s="62"/>
    </row>
    <row r="423" spans="16:16" x14ac:dyDescent="0.25">
      <c r="P423" s="62"/>
    </row>
    <row r="424" spans="16:16" x14ac:dyDescent="0.25">
      <c r="P424" s="62"/>
    </row>
    <row r="425" spans="16:16" x14ac:dyDescent="0.25">
      <c r="P425" s="62"/>
    </row>
    <row r="426" spans="16:16" x14ac:dyDescent="0.25">
      <c r="P426" s="62"/>
    </row>
    <row r="427" spans="16:16" x14ac:dyDescent="0.25">
      <c r="P427" s="62"/>
    </row>
    <row r="428" spans="16:16" x14ac:dyDescent="0.25">
      <c r="P428" s="62"/>
    </row>
    <row r="429" spans="16:16" x14ac:dyDescent="0.25">
      <c r="P429" s="62"/>
    </row>
    <row r="430" spans="16:16" x14ac:dyDescent="0.25">
      <c r="P430" s="62"/>
    </row>
    <row r="431" spans="16:16" x14ac:dyDescent="0.25">
      <c r="P431" s="62"/>
    </row>
    <row r="432" spans="16:16" x14ac:dyDescent="0.25">
      <c r="P432" s="62"/>
    </row>
    <row r="433" spans="16:16" x14ac:dyDescent="0.25">
      <c r="P433" s="62"/>
    </row>
    <row r="434" spans="16:16" x14ac:dyDescent="0.25">
      <c r="P434" s="62"/>
    </row>
    <row r="435" spans="16:16" x14ac:dyDescent="0.25">
      <c r="P435" s="62"/>
    </row>
    <row r="436" spans="16:16" x14ac:dyDescent="0.25">
      <c r="P436" s="62"/>
    </row>
    <row r="437" spans="16:16" x14ac:dyDescent="0.25">
      <c r="P437" s="62"/>
    </row>
    <row r="438" spans="16:16" x14ac:dyDescent="0.25">
      <c r="P438" s="62"/>
    </row>
    <row r="439" spans="16:16" x14ac:dyDescent="0.25">
      <c r="P439" s="62"/>
    </row>
    <row r="440" spans="16:16" x14ac:dyDescent="0.25">
      <c r="P440" s="62"/>
    </row>
    <row r="441" spans="16:16" x14ac:dyDescent="0.25">
      <c r="P441" s="62"/>
    </row>
    <row r="442" spans="16:16" x14ac:dyDescent="0.25">
      <c r="P442" s="62"/>
    </row>
    <row r="443" spans="16:16" x14ac:dyDescent="0.25">
      <c r="P443" s="62"/>
    </row>
    <row r="444" spans="16:16" x14ac:dyDescent="0.25">
      <c r="P444" s="62"/>
    </row>
    <row r="445" spans="16:16" x14ac:dyDescent="0.25">
      <c r="P445" s="62"/>
    </row>
    <row r="446" spans="16:16" x14ac:dyDescent="0.25">
      <c r="P446" s="62"/>
    </row>
    <row r="447" spans="16:16" x14ac:dyDescent="0.25">
      <c r="P447" s="62"/>
    </row>
    <row r="448" spans="16:16" x14ac:dyDescent="0.25">
      <c r="P448" s="62"/>
    </row>
    <row r="449" spans="16:16" x14ac:dyDescent="0.25">
      <c r="P449" s="62"/>
    </row>
    <row r="450" spans="16:16" x14ac:dyDescent="0.25">
      <c r="P450" s="62"/>
    </row>
    <row r="451" spans="16:16" x14ac:dyDescent="0.25">
      <c r="P451" s="62"/>
    </row>
    <row r="452" spans="16:16" x14ac:dyDescent="0.25">
      <c r="P452" s="62"/>
    </row>
    <row r="453" spans="16:16" x14ac:dyDescent="0.25">
      <c r="P453" s="62"/>
    </row>
    <row r="454" spans="16:16" x14ac:dyDescent="0.25">
      <c r="P454" s="62"/>
    </row>
    <row r="455" spans="16:16" x14ac:dyDescent="0.25">
      <c r="P455" s="62"/>
    </row>
    <row r="456" spans="16:16" x14ac:dyDescent="0.25">
      <c r="P456" s="62"/>
    </row>
    <row r="457" spans="16:16" x14ac:dyDescent="0.25">
      <c r="P457" s="62"/>
    </row>
    <row r="458" spans="16:16" x14ac:dyDescent="0.25">
      <c r="P458" s="62"/>
    </row>
    <row r="459" spans="16:16" x14ac:dyDescent="0.25">
      <c r="P459" s="62"/>
    </row>
    <row r="460" spans="16:16" x14ac:dyDescent="0.25">
      <c r="P460" s="62"/>
    </row>
    <row r="461" spans="16:16" x14ac:dyDescent="0.25">
      <c r="P461" s="62"/>
    </row>
    <row r="462" spans="16:16" x14ac:dyDescent="0.25">
      <c r="P462" s="62"/>
    </row>
    <row r="463" spans="16:16" x14ac:dyDescent="0.25">
      <c r="P463" s="62"/>
    </row>
    <row r="464" spans="16:16" x14ac:dyDescent="0.25">
      <c r="P464" s="62"/>
    </row>
    <row r="465" spans="16:16" x14ac:dyDescent="0.25">
      <c r="P465" s="62"/>
    </row>
    <row r="466" spans="16:16" x14ac:dyDescent="0.25">
      <c r="P466" s="62"/>
    </row>
    <row r="467" spans="16:16" x14ac:dyDescent="0.25">
      <c r="P467" s="62"/>
    </row>
    <row r="468" spans="16:16" x14ac:dyDescent="0.25">
      <c r="P468" s="62"/>
    </row>
    <row r="469" spans="16:16" x14ac:dyDescent="0.25">
      <c r="P469" s="62"/>
    </row>
    <row r="470" spans="16:16" x14ac:dyDescent="0.25">
      <c r="P470" s="62"/>
    </row>
    <row r="471" spans="16:16" x14ac:dyDescent="0.25">
      <c r="P471" s="62"/>
    </row>
    <row r="472" spans="16:16" x14ac:dyDescent="0.25">
      <c r="P472" s="62"/>
    </row>
    <row r="473" spans="16:16" x14ac:dyDescent="0.25">
      <c r="P473" s="62"/>
    </row>
    <row r="474" spans="16:16" x14ac:dyDescent="0.25">
      <c r="P474" s="62"/>
    </row>
    <row r="475" spans="16:16" x14ac:dyDescent="0.25">
      <c r="P475" s="62"/>
    </row>
    <row r="476" spans="16:16" x14ac:dyDescent="0.25">
      <c r="P476" s="62"/>
    </row>
    <row r="477" spans="16:16" x14ac:dyDescent="0.25">
      <c r="P477" s="62"/>
    </row>
    <row r="478" spans="16:16" x14ac:dyDescent="0.25">
      <c r="P478" s="62"/>
    </row>
    <row r="479" spans="16:16" x14ac:dyDescent="0.25">
      <c r="P479" s="62"/>
    </row>
    <row r="480" spans="16:16" x14ac:dyDescent="0.25">
      <c r="P480" s="62"/>
    </row>
    <row r="481" spans="16:16" x14ac:dyDescent="0.25">
      <c r="P481" s="62"/>
    </row>
    <row r="482" spans="16:16" x14ac:dyDescent="0.25">
      <c r="P482" s="62"/>
    </row>
    <row r="483" spans="16:16" x14ac:dyDescent="0.25">
      <c r="P483" s="62"/>
    </row>
    <row r="484" spans="16:16" x14ac:dyDescent="0.25">
      <c r="P484" s="62"/>
    </row>
    <row r="485" spans="16:16" x14ac:dyDescent="0.25">
      <c r="P485" s="62"/>
    </row>
    <row r="486" spans="16:16" x14ac:dyDescent="0.25">
      <c r="P486" s="62"/>
    </row>
    <row r="487" spans="16:16" x14ac:dyDescent="0.25">
      <c r="P487" s="62"/>
    </row>
    <row r="488" spans="16:16" x14ac:dyDescent="0.25">
      <c r="P488" s="62"/>
    </row>
    <row r="489" spans="16:16" x14ac:dyDescent="0.25">
      <c r="P489" s="62"/>
    </row>
    <row r="490" spans="16:16" x14ac:dyDescent="0.25">
      <c r="P490" s="62"/>
    </row>
    <row r="491" spans="16:16" x14ac:dyDescent="0.25">
      <c r="P491" s="62"/>
    </row>
    <row r="492" spans="16:16" x14ac:dyDescent="0.25">
      <c r="P492" s="62"/>
    </row>
    <row r="493" spans="16:16" x14ac:dyDescent="0.25">
      <c r="P493" s="62"/>
    </row>
    <row r="494" spans="16:16" x14ac:dyDescent="0.25">
      <c r="P494" s="62"/>
    </row>
    <row r="495" spans="16:16" x14ac:dyDescent="0.25">
      <c r="P495" s="62"/>
    </row>
    <row r="496" spans="16:16" x14ac:dyDescent="0.25">
      <c r="P496" s="62"/>
    </row>
    <row r="497" spans="16:16" x14ac:dyDescent="0.25">
      <c r="P497" s="62"/>
    </row>
    <row r="498" spans="16:16" x14ac:dyDescent="0.25">
      <c r="P498" s="62"/>
    </row>
    <row r="499" spans="16:16" x14ac:dyDescent="0.25">
      <c r="P499" s="62"/>
    </row>
    <row r="500" spans="16:16" x14ac:dyDescent="0.25">
      <c r="P500" s="62"/>
    </row>
    <row r="501" spans="16:16" x14ac:dyDescent="0.25">
      <c r="P501" s="62"/>
    </row>
    <row r="502" spans="16:16" x14ac:dyDescent="0.25">
      <c r="P502" s="62"/>
    </row>
    <row r="503" spans="16:16" x14ac:dyDescent="0.25">
      <c r="P503" s="62"/>
    </row>
    <row r="504" spans="16:16" x14ac:dyDescent="0.25">
      <c r="P504" s="62"/>
    </row>
    <row r="505" spans="16:16" x14ac:dyDescent="0.25">
      <c r="P505" s="62"/>
    </row>
    <row r="506" spans="16:16" x14ac:dyDescent="0.25">
      <c r="P506" s="62"/>
    </row>
    <row r="507" spans="16:16" x14ac:dyDescent="0.25">
      <c r="P507" s="62"/>
    </row>
    <row r="508" spans="16:16" x14ac:dyDescent="0.25">
      <c r="P508" s="62"/>
    </row>
    <row r="509" spans="16:16" x14ac:dyDescent="0.25">
      <c r="P509" s="62"/>
    </row>
    <row r="510" spans="16:16" x14ac:dyDescent="0.25">
      <c r="P510" s="62"/>
    </row>
    <row r="511" spans="16:16" x14ac:dyDescent="0.25">
      <c r="P511" s="62"/>
    </row>
    <row r="512" spans="16:16" x14ac:dyDescent="0.25">
      <c r="P512" s="62"/>
    </row>
    <row r="513" spans="16:16" x14ac:dyDescent="0.25">
      <c r="P513" s="62"/>
    </row>
    <row r="514" spans="16:16" x14ac:dyDescent="0.25">
      <c r="P514" s="62"/>
    </row>
    <row r="515" spans="16:16" x14ac:dyDescent="0.25">
      <c r="P515" s="62"/>
    </row>
    <row r="516" spans="16:16" x14ac:dyDescent="0.25">
      <c r="P516" s="62"/>
    </row>
    <row r="517" spans="16:16" x14ac:dyDescent="0.25">
      <c r="P517" s="62"/>
    </row>
    <row r="518" spans="16:16" x14ac:dyDescent="0.25">
      <c r="P518" s="62"/>
    </row>
    <row r="519" spans="16:16" x14ac:dyDescent="0.25">
      <c r="P519" s="62"/>
    </row>
    <row r="520" spans="16:16" x14ac:dyDescent="0.25">
      <c r="P520" s="62"/>
    </row>
    <row r="521" spans="16:16" x14ac:dyDescent="0.25">
      <c r="P521" s="62"/>
    </row>
    <row r="522" spans="16:16" x14ac:dyDescent="0.25">
      <c r="P522" s="62"/>
    </row>
    <row r="523" spans="16:16" x14ac:dyDescent="0.25">
      <c r="P523" s="62"/>
    </row>
    <row r="524" spans="16:16" x14ac:dyDescent="0.25">
      <c r="P524" s="62"/>
    </row>
    <row r="525" spans="16:16" x14ac:dyDescent="0.25">
      <c r="P525" s="62"/>
    </row>
    <row r="526" spans="16:16" x14ac:dyDescent="0.25">
      <c r="P526" s="62"/>
    </row>
    <row r="527" spans="16:16" x14ac:dyDescent="0.25">
      <c r="P527" s="62"/>
    </row>
    <row r="528" spans="16:16" x14ac:dyDescent="0.25">
      <c r="P528" s="62"/>
    </row>
    <row r="529" spans="16:16" x14ac:dyDescent="0.25">
      <c r="P529" s="62"/>
    </row>
    <row r="530" spans="16:16" x14ac:dyDescent="0.25">
      <c r="P530" s="62"/>
    </row>
    <row r="531" spans="16:16" x14ac:dyDescent="0.25">
      <c r="P531" s="62"/>
    </row>
    <row r="532" spans="16:16" x14ac:dyDescent="0.25">
      <c r="P532" s="62"/>
    </row>
    <row r="533" spans="16:16" x14ac:dyDescent="0.25">
      <c r="P533" s="62"/>
    </row>
    <row r="534" spans="16:16" x14ac:dyDescent="0.25">
      <c r="P534" s="62"/>
    </row>
    <row r="535" spans="16:16" x14ac:dyDescent="0.25">
      <c r="P535" s="62"/>
    </row>
    <row r="536" spans="16:16" x14ac:dyDescent="0.25">
      <c r="P536" s="62"/>
    </row>
    <row r="537" spans="16:16" x14ac:dyDescent="0.25">
      <c r="P537" s="62"/>
    </row>
    <row r="538" spans="16:16" x14ac:dyDescent="0.25">
      <c r="P538" s="62"/>
    </row>
    <row r="539" spans="16:16" x14ac:dyDescent="0.25">
      <c r="P539" s="62"/>
    </row>
    <row r="540" spans="16:16" x14ac:dyDescent="0.25">
      <c r="P540" s="62"/>
    </row>
    <row r="541" spans="16:16" x14ac:dyDescent="0.25">
      <c r="P541" s="62"/>
    </row>
    <row r="542" spans="16:16" x14ac:dyDescent="0.25">
      <c r="P542" s="62"/>
    </row>
    <row r="543" spans="16:16" x14ac:dyDescent="0.25">
      <c r="P543" s="62"/>
    </row>
    <row r="544" spans="16:16" x14ac:dyDescent="0.25">
      <c r="P544" s="62"/>
    </row>
    <row r="545" spans="16:16" x14ac:dyDescent="0.25">
      <c r="P545" s="62"/>
    </row>
    <row r="546" spans="16:16" x14ac:dyDescent="0.25">
      <c r="P546" s="62"/>
    </row>
    <row r="547" spans="16:16" x14ac:dyDescent="0.25">
      <c r="P547" s="62"/>
    </row>
    <row r="548" spans="16:16" x14ac:dyDescent="0.25">
      <c r="P548" s="62"/>
    </row>
    <row r="549" spans="16:16" x14ac:dyDescent="0.25">
      <c r="P549" s="62"/>
    </row>
    <row r="550" spans="16:16" x14ac:dyDescent="0.25">
      <c r="P550" s="62"/>
    </row>
    <row r="551" spans="16:16" x14ac:dyDescent="0.25">
      <c r="P551" s="62"/>
    </row>
    <row r="552" spans="16:16" x14ac:dyDescent="0.25">
      <c r="P552" s="62"/>
    </row>
    <row r="553" spans="16:16" x14ac:dyDescent="0.25">
      <c r="P553" s="62"/>
    </row>
    <row r="554" spans="16:16" x14ac:dyDescent="0.25">
      <c r="P554" s="62"/>
    </row>
    <row r="555" spans="16:16" x14ac:dyDescent="0.25">
      <c r="P555" s="62"/>
    </row>
    <row r="556" spans="16:16" x14ac:dyDescent="0.25">
      <c r="P556" s="62"/>
    </row>
    <row r="557" spans="16:16" x14ac:dyDescent="0.25">
      <c r="P557" s="62"/>
    </row>
    <row r="558" spans="16:16" x14ac:dyDescent="0.25">
      <c r="P558" s="62"/>
    </row>
    <row r="559" spans="16:16" x14ac:dyDescent="0.25">
      <c r="P559" s="62"/>
    </row>
    <row r="560" spans="16:16" x14ac:dyDescent="0.25">
      <c r="P560" s="62"/>
    </row>
    <row r="561" spans="16:16" x14ac:dyDescent="0.25">
      <c r="P561" s="62"/>
    </row>
    <row r="562" spans="16:16" x14ac:dyDescent="0.25">
      <c r="P562" s="62"/>
    </row>
    <row r="563" spans="16:16" x14ac:dyDescent="0.25">
      <c r="P563" s="62"/>
    </row>
    <row r="564" spans="16:16" x14ac:dyDescent="0.25">
      <c r="P564" s="62"/>
    </row>
    <row r="565" spans="16:16" x14ac:dyDescent="0.25">
      <c r="P565" s="62"/>
    </row>
    <row r="566" spans="16:16" x14ac:dyDescent="0.25">
      <c r="P566" s="62"/>
    </row>
    <row r="567" spans="16:16" x14ac:dyDescent="0.25">
      <c r="P567" s="62"/>
    </row>
    <row r="568" spans="16:16" x14ac:dyDescent="0.25">
      <c r="P568" s="62"/>
    </row>
    <row r="569" spans="16:16" x14ac:dyDescent="0.25">
      <c r="P569" s="62"/>
    </row>
    <row r="570" spans="16:16" x14ac:dyDescent="0.25">
      <c r="P570" s="62"/>
    </row>
    <row r="571" spans="16:16" x14ac:dyDescent="0.25">
      <c r="P571" s="62"/>
    </row>
    <row r="572" spans="16:16" x14ac:dyDescent="0.25">
      <c r="P572" s="62"/>
    </row>
    <row r="573" spans="16:16" x14ac:dyDescent="0.25">
      <c r="P573" s="62"/>
    </row>
    <row r="574" spans="16:16" x14ac:dyDescent="0.25">
      <c r="P574" s="62"/>
    </row>
    <row r="575" spans="16:16" x14ac:dyDescent="0.25">
      <c r="P575" s="62"/>
    </row>
    <row r="576" spans="16:16" x14ac:dyDescent="0.25">
      <c r="P576" s="62"/>
    </row>
    <row r="577" spans="16:16" x14ac:dyDescent="0.25">
      <c r="P577" s="62"/>
    </row>
    <row r="578" spans="16:16" x14ac:dyDescent="0.25">
      <c r="P578" s="62"/>
    </row>
    <row r="579" spans="16:16" x14ac:dyDescent="0.25">
      <c r="P579" s="62"/>
    </row>
    <row r="580" spans="16:16" x14ac:dyDescent="0.25">
      <c r="P580" s="62"/>
    </row>
    <row r="581" spans="16:16" x14ac:dyDescent="0.25">
      <c r="P581" s="62"/>
    </row>
    <row r="582" spans="16:16" x14ac:dyDescent="0.25">
      <c r="P582" s="62"/>
    </row>
    <row r="583" spans="16:16" x14ac:dyDescent="0.25">
      <c r="P583" s="62"/>
    </row>
    <row r="584" spans="16:16" x14ac:dyDescent="0.25">
      <c r="P584" s="62"/>
    </row>
    <row r="585" spans="16:16" x14ac:dyDescent="0.25">
      <c r="P585" s="62"/>
    </row>
    <row r="586" spans="16:16" x14ac:dyDescent="0.25">
      <c r="P586" s="62"/>
    </row>
    <row r="587" spans="16:16" x14ac:dyDescent="0.25">
      <c r="P587" s="62"/>
    </row>
    <row r="588" spans="16:16" x14ac:dyDescent="0.25">
      <c r="P588" s="62"/>
    </row>
    <row r="589" spans="16:16" x14ac:dyDescent="0.25">
      <c r="P589" s="62"/>
    </row>
    <row r="590" spans="16:16" x14ac:dyDescent="0.25">
      <c r="P590" s="62"/>
    </row>
    <row r="591" spans="16:16" x14ac:dyDescent="0.25">
      <c r="P591" s="62"/>
    </row>
    <row r="592" spans="16:16" x14ac:dyDescent="0.25">
      <c r="P592" s="62"/>
    </row>
    <row r="593" spans="16:16" x14ac:dyDescent="0.25">
      <c r="P593" s="62"/>
    </row>
    <row r="594" spans="16:16" x14ac:dyDescent="0.25">
      <c r="P594" s="62"/>
    </row>
    <row r="595" spans="16:16" x14ac:dyDescent="0.25">
      <c r="P595" s="62"/>
    </row>
    <row r="596" spans="16:16" x14ac:dyDescent="0.25">
      <c r="P596" s="62"/>
    </row>
    <row r="597" spans="16:16" x14ac:dyDescent="0.25">
      <c r="P597" s="62"/>
    </row>
    <row r="598" spans="16:16" x14ac:dyDescent="0.25">
      <c r="P598" s="62"/>
    </row>
    <row r="599" spans="16:16" x14ac:dyDescent="0.25">
      <c r="P599" s="62"/>
    </row>
    <row r="600" spans="16:16" x14ac:dyDescent="0.25">
      <c r="P600" s="62"/>
    </row>
    <row r="601" spans="16:16" x14ac:dyDescent="0.25">
      <c r="P601" s="62"/>
    </row>
    <row r="602" spans="16:16" x14ac:dyDescent="0.25">
      <c r="P602" s="62"/>
    </row>
    <row r="603" spans="16:16" x14ac:dyDescent="0.25">
      <c r="P603" s="62"/>
    </row>
    <row r="604" spans="16:16" x14ac:dyDescent="0.25">
      <c r="P604" s="62"/>
    </row>
    <row r="605" spans="16:16" x14ac:dyDescent="0.25">
      <c r="P605" s="62"/>
    </row>
    <row r="606" spans="16:16" x14ac:dyDescent="0.25">
      <c r="P606" s="62"/>
    </row>
    <row r="607" spans="16:16" x14ac:dyDescent="0.25">
      <c r="P607" s="62"/>
    </row>
    <row r="608" spans="16:16" x14ac:dyDescent="0.25">
      <c r="P608" s="62"/>
    </row>
    <row r="609" spans="16:16" x14ac:dyDescent="0.25">
      <c r="P609" s="62"/>
    </row>
    <row r="610" spans="16:16" x14ac:dyDescent="0.25">
      <c r="P610" s="62"/>
    </row>
    <row r="611" spans="16:16" x14ac:dyDescent="0.25">
      <c r="P611" s="62"/>
    </row>
    <row r="612" spans="16:16" x14ac:dyDescent="0.25">
      <c r="P612" s="62"/>
    </row>
    <row r="613" spans="16:16" x14ac:dyDescent="0.25">
      <c r="P613" s="62"/>
    </row>
    <row r="614" spans="16:16" x14ac:dyDescent="0.25">
      <c r="P614" s="62"/>
    </row>
    <row r="615" spans="16:16" x14ac:dyDescent="0.25">
      <c r="P615" s="62"/>
    </row>
    <row r="616" spans="16:16" x14ac:dyDescent="0.25">
      <c r="P616" s="62"/>
    </row>
    <row r="617" spans="16:16" x14ac:dyDescent="0.25">
      <c r="P617" s="62"/>
    </row>
    <row r="618" spans="16:16" x14ac:dyDescent="0.25">
      <c r="P618" s="62"/>
    </row>
    <row r="619" spans="16:16" x14ac:dyDescent="0.25">
      <c r="P619" s="62"/>
    </row>
    <row r="620" spans="16:16" x14ac:dyDescent="0.25">
      <c r="P620" s="62"/>
    </row>
    <row r="621" spans="16:16" x14ac:dyDescent="0.25">
      <c r="P621" s="62"/>
    </row>
    <row r="622" spans="16:16" x14ac:dyDescent="0.25">
      <c r="P622" s="62"/>
    </row>
    <row r="623" spans="16:16" x14ac:dyDescent="0.25">
      <c r="P623" s="62"/>
    </row>
    <row r="624" spans="16:16" x14ac:dyDescent="0.25">
      <c r="P624" s="62"/>
    </row>
    <row r="625" spans="16:16" x14ac:dyDescent="0.25">
      <c r="P625" s="62"/>
    </row>
    <row r="626" spans="16:16" x14ac:dyDescent="0.25">
      <c r="P626" s="62"/>
    </row>
    <row r="627" spans="16:16" x14ac:dyDescent="0.25">
      <c r="P627" s="62"/>
    </row>
    <row r="628" spans="16:16" x14ac:dyDescent="0.25">
      <c r="P628" s="62"/>
    </row>
    <row r="629" spans="16:16" x14ac:dyDescent="0.25">
      <c r="P629" s="62"/>
    </row>
    <row r="630" spans="16:16" x14ac:dyDescent="0.25">
      <c r="P630" s="62"/>
    </row>
    <row r="631" spans="16:16" x14ac:dyDescent="0.25">
      <c r="P631" s="62"/>
    </row>
    <row r="632" spans="16:16" x14ac:dyDescent="0.25">
      <c r="P632" s="62"/>
    </row>
    <row r="633" spans="16:16" x14ac:dyDescent="0.25">
      <c r="P633" s="62"/>
    </row>
    <row r="634" spans="16:16" x14ac:dyDescent="0.25">
      <c r="P634" s="62"/>
    </row>
    <row r="635" spans="16:16" x14ac:dyDescent="0.25">
      <c r="P635" s="62"/>
    </row>
    <row r="636" spans="16:16" x14ac:dyDescent="0.25">
      <c r="P636" s="62"/>
    </row>
    <row r="637" spans="16:16" x14ac:dyDescent="0.25">
      <c r="P637" s="62"/>
    </row>
    <row r="638" spans="16:16" x14ac:dyDescent="0.25">
      <c r="P638" s="62"/>
    </row>
    <row r="639" spans="16:16" x14ac:dyDescent="0.25">
      <c r="P639" s="62"/>
    </row>
    <row r="640" spans="16:16" x14ac:dyDescent="0.25">
      <c r="P640" s="62"/>
    </row>
    <row r="641" spans="16:16" x14ac:dyDescent="0.25">
      <c r="P641" s="62"/>
    </row>
    <row r="642" spans="16:16" x14ac:dyDescent="0.25">
      <c r="P642" s="62"/>
    </row>
    <row r="643" spans="16:16" x14ac:dyDescent="0.25">
      <c r="P643" s="62"/>
    </row>
    <row r="644" spans="16:16" x14ac:dyDescent="0.25">
      <c r="P644" s="62"/>
    </row>
    <row r="645" spans="16:16" x14ac:dyDescent="0.25">
      <c r="P645" s="62"/>
    </row>
    <row r="646" spans="16:16" x14ac:dyDescent="0.25">
      <c r="P646" s="62"/>
    </row>
    <row r="647" spans="16:16" x14ac:dyDescent="0.25">
      <c r="P647" s="62"/>
    </row>
    <row r="648" spans="16:16" x14ac:dyDescent="0.25">
      <c r="P648" s="62"/>
    </row>
    <row r="649" spans="16:16" x14ac:dyDescent="0.25">
      <c r="P649" s="62"/>
    </row>
    <row r="650" spans="16:16" x14ac:dyDescent="0.25">
      <c r="P650" s="62"/>
    </row>
    <row r="651" spans="16:16" x14ac:dyDescent="0.25">
      <c r="P651" s="62"/>
    </row>
    <row r="652" spans="16:16" x14ac:dyDescent="0.25">
      <c r="P652" s="62"/>
    </row>
    <row r="653" spans="16:16" x14ac:dyDescent="0.25">
      <c r="P653" s="62"/>
    </row>
    <row r="654" spans="16:16" x14ac:dyDescent="0.25">
      <c r="P654" s="62"/>
    </row>
    <row r="655" spans="16:16" x14ac:dyDescent="0.25">
      <c r="P655" s="62"/>
    </row>
    <row r="656" spans="16:16" x14ac:dyDescent="0.25">
      <c r="P656" s="62"/>
    </row>
    <row r="657" spans="16:16" x14ac:dyDescent="0.25">
      <c r="P657" s="62"/>
    </row>
    <row r="658" spans="16:16" x14ac:dyDescent="0.25">
      <c r="P658" s="62"/>
    </row>
    <row r="659" spans="16:16" x14ac:dyDescent="0.25">
      <c r="P659" s="62"/>
    </row>
    <row r="660" spans="16:16" x14ac:dyDescent="0.25">
      <c r="P660" s="62"/>
    </row>
    <row r="661" spans="16:16" x14ac:dyDescent="0.25">
      <c r="P661" s="62"/>
    </row>
    <row r="662" spans="16:16" x14ac:dyDescent="0.25">
      <c r="P662" s="62"/>
    </row>
    <row r="663" spans="16:16" x14ac:dyDescent="0.25">
      <c r="P663" s="62"/>
    </row>
    <row r="664" spans="16:16" x14ac:dyDescent="0.25">
      <c r="P664" s="62"/>
    </row>
    <row r="665" spans="16:16" x14ac:dyDescent="0.25">
      <c r="P665" s="62"/>
    </row>
    <row r="666" spans="16:16" x14ac:dyDescent="0.25">
      <c r="P666" s="62"/>
    </row>
    <row r="667" spans="16:16" x14ac:dyDescent="0.25">
      <c r="P667" s="62"/>
    </row>
    <row r="668" spans="16:16" x14ac:dyDescent="0.25">
      <c r="P668" s="62"/>
    </row>
    <row r="669" spans="16:16" x14ac:dyDescent="0.25">
      <c r="P669" s="62"/>
    </row>
    <row r="670" spans="16:16" x14ac:dyDescent="0.25">
      <c r="P670" s="62"/>
    </row>
    <row r="671" spans="16:16" x14ac:dyDescent="0.25">
      <c r="P671" s="62"/>
    </row>
    <row r="672" spans="16:16" x14ac:dyDescent="0.25">
      <c r="P672" s="62"/>
    </row>
    <row r="673" spans="16:16" x14ac:dyDescent="0.25">
      <c r="P673" s="62"/>
    </row>
    <row r="674" spans="16:16" x14ac:dyDescent="0.25">
      <c r="P674" s="62"/>
    </row>
    <row r="675" spans="16:16" x14ac:dyDescent="0.25">
      <c r="P675" s="62"/>
    </row>
    <row r="676" spans="16:16" x14ac:dyDescent="0.25">
      <c r="P676" s="62"/>
    </row>
    <row r="677" spans="16:16" x14ac:dyDescent="0.25">
      <c r="P677" s="62"/>
    </row>
    <row r="678" spans="16:16" x14ac:dyDescent="0.25">
      <c r="P678" s="62"/>
    </row>
    <row r="679" spans="16:16" x14ac:dyDescent="0.25">
      <c r="P679" s="62"/>
    </row>
    <row r="680" spans="16:16" x14ac:dyDescent="0.25">
      <c r="P680" s="62"/>
    </row>
    <row r="681" spans="16:16" x14ac:dyDescent="0.25">
      <c r="P681" s="62"/>
    </row>
    <row r="682" spans="16:16" x14ac:dyDescent="0.25">
      <c r="P682" s="62"/>
    </row>
    <row r="683" spans="16:16" x14ac:dyDescent="0.25">
      <c r="P683" s="62"/>
    </row>
    <row r="684" spans="16:16" x14ac:dyDescent="0.25">
      <c r="P684" s="62"/>
    </row>
    <row r="685" spans="16:16" x14ac:dyDescent="0.25">
      <c r="P685" s="62"/>
    </row>
    <row r="686" spans="16:16" x14ac:dyDescent="0.25">
      <c r="P686" s="62"/>
    </row>
    <row r="687" spans="16:16" x14ac:dyDescent="0.25">
      <c r="P687" s="62"/>
    </row>
    <row r="688" spans="16:16" x14ac:dyDescent="0.25">
      <c r="P688" s="62"/>
    </row>
    <row r="689" spans="16:16" x14ac:dyDescent="0.25">
      <c r="P689" s="62"/>
    </row>
    <row r="690" spans="16:16" x14ac:dyDescent="0.25">
      <c r="P690" s="62"/>
    </row>
    <row r="691" spans="16:16" x14ac:dyDescent="0.25">
      <c r="P691" s="62"/>
    </row>
    <row r="692" spans="16:16" x14ac:dyDescent="0.25">
      <c r="P692" s="62"/>
    </row>
    <row r="693" spans="16:16" x14ac:dyDescent="0.25">
      <c r="P693" s="62"/>
    </row>
    <row r="694" spans="16:16" x14ac:dyDescent="0.25">
      <c r="P694" s="62"/>
    </row>
    <row r="695" spans="16:16" x14ac:dyDescent="0.25">
      <c r="P695" s="62"/>
    </row>
    <row r="696" spans="16:16" x14ac:dyDescent="0.25">
      <c r="P696" s="62"/>
    </row>
    <row r="697" spans="16:16" x14ac:dyDescent="0.25">
      <c r="P697" s="62"/>
    </row>
    <row r="698" spans="16:16" x14ac:dyDescent="0.25">
      <c r="P698" s="62"/>
    </row>
    <row r="699" spans="16:16" x14ac:dyDescent="0.25">
      <c r="P699" s="62"/>
    </row>
    <row r="700" spans="16:16" x14ac:dyDescent="0.25">
      <c r="P700" s="62"/>
    </row>
    <row r="701" spans="16:16" x14ac:dyDescent="0.25">
      <c r="P701" s="62"/>
    </row>
    <row r="702" spans="16:16" x14ac:dyDescent="0.25">
      <c r="P702" s="62"/>
    </row>
    <row r="703" spans="16:16" x14ac:dyDescent="0.25">
      <c r="P703" s="62"/>
    </row>
    <row r="704" spans="16:16" x14ac:dyDescent="0.25">
      <c r="P704" s="62"/>
    </row>
    <row r="705" spans="16:16" x14ac:dyDescent="0.25">
      <c r="P705" s="62"/>
    </row>
    <row r="706" spans="16:16" x14ac:dyDescent="0.25">
      <c r="P706" s="62"/>
    </row>
    <row r="707" spans="16:16" x14ac:dyDescent="0.25">
      <c r="P707" s="62"/>
    </row>
    <row r="708" spans="16:16" x14ac:dyDescent="0.25">
      <c r="P708" s="62"/>
    </row>
    <row r="709" spans="16:16" x14ac:dyDescent="0.25">
      <c r="P709" s="62"/>
    </row>
    <row r="710" spans="16:16" x14ac:dyDescent="0.25">
      <c r="P710" s="62"/>
    </row>
    <row r="711" spans="16:16" x14ac:dyDescent="0.25">
      <c r="P711" s="62"/>
    </row>
    <row r="712" spans="16:16" x14ac:dyDescent="0.25">
      <c r="P712" s="62"/>
    </row>
    <row r="713" spans="16:16" x14ac:dyDescent="0.25">
      <c r="P713" s="62"/>
    </row>
    <row r="714" spans="16:16" x14ac:dyDescent="0.25">
      <c r="P714" s="62"/>
    </row>
    <row r="715" spans="16:16" x14ac:dyDescent="0.25">
      <c r="P715" s="62"/>
    </row>
    <row r="716" spans="16:16" x14ac:dyDescent="0.25">
      <c r="P716" s="62"/>
    </row>
    <row r="717" spans="16:16" x14ac:dyDescent="0.25">
      <c r="P717" s="62"/>
    </row>
    <row r="718" spans="16:16" x14ac:dyDescent="0.25">
      <c r="P718" s="62"/>
    </row>
    <row r="719" spans="16:16" x14ac:dyDescent="0.25">
      <c r="P719" s="62"/>
    </row>
    <row r="720" spans="16:16" x14ac:dyDescent="0.25">
      <c r="P720" s="62"/>
    </row>
    <row r="721" spans="16:16" x14ac:dyDescent="0.25">
      <c r="P721" s="62"/>
    </row>
    <row r="722" spans="16:16" x14ac:dyDescent="0.25">
      <c r="P722" s="62"/>
    </row>
    <row r="723" spans="16:16" x14ac:dyDescent="0.25">
      <c r="P723" s="62"/>
    </row>
    <row r="724" spans="16:16" x14ac:dyDescent="0.25">
      <c r="P724" s="62"/>
    </row>
    <row r="725" spans="16:16" x14ac:dyDescent="0.25">
      <c r="P725" s="62"/>
    </row>
    <row r="726" spans="16:16" x14ac:dyDescent="0.25">
      <c r="P726" s="62"/>
    </row>
    <row r="727" spans="16:16" x14ac:dyDescent="0.25">
      <c r="P727" s="62"/>
    </row>
    <row r="728" spans="16:16" x14ac:dyDescent="0.25">
      <c r="P728" s="62"/>
    </row>
    <row r="729" spans="16:16" x14ac:dyDescent="0.25">
      <c r="P729" s="62"/>
    </row>
    <row r="730" spans="16:16" x14ac:dyDescent="0.25">
      <c r="P730" s="62"/>
    </row>
    <row r="731" spans="16:16" x14ac:dyDescent="0.25">
      <c r="P731" s="62"/>
    </row>
    <row r="732" spans="16:16" x14ac:dyDescent="0.25">
      <c r="P732" s="62"/>
    </row>
    <row r="733" spans="16:16" x14ac:dyDescent="0.25">
      <c r="P733" s="62"/>
    </row>
    <row r="734" spans="16:16" x14ac:dyDescent="0.25">
      <c r="P734" s="62"/>
    </row>
    <row r="735" spans="16:16" x14ac:dyDescent="0.25">
      <c r="P735" s="62"/>
    </row>
    <row r="736" spans="16:16" x14ac:dyDescent="0.25">
      <c r="P736" s="62"/>
    </row>
    <row r="737" spans="16:16" x14ac:dyDescent="0.25">
      <c r="P737" s="62"/>
    </row>
    <row r="738" spans="16:16" x14ac:dyDescent="0.25">
      <c r="P738" s="62"/>
    </row>
    <row r="739" spans="16:16" x14ac:dyDescent="0.25">
      <c r="P739" s="62"/>
    </row>
    <row r="740" spans="16:16" x14ac:dyDescent="0.25">
      <c r="P740" s="62"/>
    </row>
    <row r="741" spans="16:16" x14ac:dyDescent="0.25">
      <c r="P741" s="62"/>
    </row>
    <row r="742" spans="16:16" x14ac:dyDescent="0.25">
      <c r="P742" s="62"/>
    </row>
    <row r="743" spans="16:16" x14ac:dyDescent="0.25">
      <c r="P743" s="62"/>
    </row>
    <row r="744" spans="16:16" x14ac:dyDescent="0.25">
      <c r="P744" s="62"/>
    </row>
    <row r="745" spans="16:16" x14ac:dyDescent="0.25">
      <c r="P745" s="62"/>
    </row>
    <row r="746" spans="16:16" x14ac:dyDescent="0.25">
      <c r="P746" s="62"/>
    </row>
    <row r="747" spans="16:16" x14ac:dyDescent="0.25">
      <c r="P747" s="62"/>
    </row>
    <row r="748" spans="16:16" x14ac:dyDescent="0.25">
      <c r="P748" s="62"/>
    </row>
    <row r="749" spans="16:16" x14ac:dyDescent="0.25">
      <c r="P749" s="62"/>
    </row>
    <row r="750" spans="16:16" x14ac:dyDescent="0.25">
      <c r="P750" s="62"/>
    </row>
    <row r="751" spans="16:16" x14ac:dyDescent="0.25">
      <c r="P751" s="62"/>
    </row>
    <row r="752" spans="16:16" x14ac:dyDescent="0.25">
      <c r="P752" s="62"/>
    </row>
    <row r="753" spans="16:16" x14ac:dyDescent="0.25">
      <c r="P753" s="62"/>
    </row>
    <row r="754" spans="16:16" x14ac:dyDescent="0.25">
      <c r="P754" s="62"/>
    </row>
    <row r="755" spans="16:16" x14ac:dyDescent="0.25">
      <c r="P755" s="62"/>
    </row>
    <row r="756" spans="16:16" x14ac:dyDescent="0.25">
      <c r="P756" s="62"/>
    </row>
    <row r="757" spans="16:16" x14ac:dyDescent="0.25">
      <c r="P757" s="62"/>
    </row>
    <row r="758" spans="16:16" x14ac:dyDescent="0.25">
      <c r="P758" s="62"/>
    </row>
    <row r="759" spans="16:16" x14ac:dyDescent="0.25">
      <c r="P759" s="62"/>
    </row>
    <row r="760" spans="16:16" x14ac:dyDescent="0.25">
      <c r="P760" s="62"/>
    </row>
    <row r="761" spans="16:16" x14ac:dyDescent="0.25">
      <c r="P761" s="62"/>
    </row>
    <row r="762" spans="16:16" x14ac:dyDescent="0.25">
      <c r="P762" s="62"/>
    </row>
    <row r="763" spans="16:16" x14ac:dyDescent="0.25">
      <c r="P763" s="62"/>
    </row>
    <row r="764" spans="16:16" x14ac:dyDescent="0.25">
      <c r="P764" s="62"/>
    </row>
    <row r="765" spans="16:16" x14ac:dyDescent="0.25">
      <c r="P765" s="62"/>
    </row>
    <row r="766" spans="16:16" x14ac:dyDescent="0.25">
      <c r="P766" s="62"/>
    </row>
    <row r="767" spans="16:16" x14ac:dyDescent="0.25">
      <c r="P767" s="62"/>
    </row>
    <row r="768" spans="16:16" x14ac:dyDescent="0.25">
      <c r="P768" s="62"/>
    </row>
    <row r="769" spans="16:16" x14ac:dyDescent="0.25">
      <c r="P769" s="62"/>
    </row>
    <row r="770" spans="16:16" x14ac:dyDescent="0.25">
      <c r="P770" s="62"/>
    </row>
    <row r="771" spans="16:16" x14ac:dyDescent="0.25">
      <c r="P771" s="62"/>
    </row>
    <row r="772" spans="16:16" x14ac:dyDescent="0.25">
      <c r="P772" s="62"/>
    </row>
    <row r="773" spans="16:16" x14ac:dyDescent="0.25">
      <c r="P773" s="62"/>
    </row>
    <row r="774" spans="16:16" x14ac:dyDescent="0.25">
      <c r="P774" s="62"/>
    </row>
    <row r="775" spans="16:16" x14ac:dyDescent="0.25">
      <c r="P775" s="62"/>
    </row>
    <row r="776" spans="16:16" x14ac:dyDescent="0.25">
      <c r="P776" s="62"/>
    </row>
    <row r="777" spans="16:16" x14ac:dyDescent="0.25">
      <c r="P777" s="62"/>
    </row>
    <row r="778" spans="16:16" x14ac:dyDescent="0.25">
      <c r="P778" s="62"/>
    </row>
    <row r="779" spans="16:16" x14ac:dyDescent="0.25">
      <c r="P779" s="62"/>
    </row>
    <row r="780" spans="16:16" x14ac:dyDescent="0.25">
      <c r="P780" s="62"/>
    </row>
    <row r="781" spans="16:16" x14ac:dyDescent="0.25">
      <c r="P781" s="62"/>
    </row>
    <row r="782" spans="16:16" x14ac:dyDescent="0.25">
      <c r="P782" s="62"/>
    </row>
    <row r="783" spans="16:16" x14ac:dyDescent="0.25">
      <c r="P783" s="62"/>
    </row>
    <row r="784" spans="16:16" x14ac:dyDescent="0.25">
      <c r="P784" s="62"/>
    </row>
    <row r="785" spans="16:16" x14ac:dyDescent="0.25">
      <c r="P785" s="62"/>
    </row>
    <row r="786" spans="16:16" x14ac:dyDescent="0.25">
      <c r="P786" s="62"/>
    </row>
    <row r="787" spans="16:16" x14ac:dyDescent="0.25">
      <c r="P787" s="62"/>
    </row>
    <row r="788" spans="16:16" x14ac:dyDescent="0.25">
      <c r="P788" s="62"/>
    </row>
    <row r="789" spans="16:16" x14ac:dyDescent="0.25">
      <c r="P789" s="62"/>
    </row>
    <row r="790" spans="16:16" x14ac:dyDescent="0.25">
      <c r="P790" s="62"/>
    </row>
    <row r="791" spans="16:16" x14ac:dyDescent="0.25">
      <c r="P791" s="62"/>
    </row>
    <row r="792" spans="16:16" x14ac:dyDescent="0.25">
      <c r="P792" s="62"/>
    </row>
    <row r="793" spans="16:16" x14ac:dyDescent="0.25">
      <c r="P793" s="62"/>
    </row>
    <row r="794" spans="16:16" x14ac:dyDescent="0.25">
      <c r="P794" s="62"/>
    </row>
    <row r="795" spans="16:16" x14ac:dyDescent="0.25">
      <c r="P795" s="62"/>
    </row>
    <row r="796" spans="16:16" x14ac:dyDescent="0.25">
      <c r="P796" s="62"/>
    </row>
    <row r="797" spans="16:16" x14ac:dyDescent="0.25">
      <c r="P797" s="62"/>
    </row>
    <row r="798" spans="16:16" x14ac:dyDescent="0.25">
      <c r="P798" s="62"/>
    </row>
    <row r="799" spans="16:16" x14ac:dyDescent="0.25">
      <c r="P799" s="62"/>
    </row>
    <row r="800" spans="16:16" x14ac:dyDescent="0.25">
      <c r="P800" s="62"/>
    </row>
    <row r="801" spans="16:16" x14ac:dyDescent="0.25">
      <c r="P801" s="62"/>
    </row>
    <row r="802" spans="16:16" x14ac:dyDescent="0.25">
      <c r="P802" s="62"/>
    </row>
    <row r="803" spans="16:16" x14ac:dyDescent="0.25">
      <c r="P803" s="62"/>
    </row>
    <row r="804" spans="16:16" x14ac:dyDescent="0.25">
      <c r="P804" s="62"/>
    </row>
    <row r="805" spans="16:16" x14ac:dyDescent="0.25">
      <c r="P805" s="62"/>
    </row>
    <row r="806" spans="16:16" x14ac:dyDescent="0.25">
      <c r="P806" s="62"/>
    </row>
    <row r="807" spans="16:16" x14ac:dyDescent="0.25">
      <c r="P807" s="62"/>
    </row>
    <row r="808" spans="16:16" x14ac:dyDescent="0.25">
      <c r="P808" s="62"/>
    </row>
    <row r="809" spans="16:16" x14ac:dyDescent="0.25">
      <c r="P809" s="62"/>
    </row>
    <row r="810" spans="16:16" x14ac:dyDescent="0.25">
      <c r="P810" s="62"/>
    </row>
    <row r="811" spans="16:16" x14ac:dyDescent="0.25">
      <c r="P811" s="62"/>
    </row>
    <row r="812" spans="16:16" x14ac:dyDescent="0.25">
      <c r="P812" s="62"/>
    </row>
    <row r="813" spans="16:16" x14ac:dyDescent="0.25">
      <c r="P813" s="62"/>
    </row>
    <row r="814" spans="16:16" x14ac:dyDescent="0.25">
      <c r="P814" s="62"/>
    </row>
    <row r="815" spans="16:16" x14ac:dyDescent="0.25">
      <c r="P815" s="62"/>
    </row>
    <row r="816" spans="16:16" x14ac:dyDescent="0.25">
      <c r="P816" s="62"/>
    </row>
    <row r="817" spans="16:16" x14ac:dyDescent="0.25">
      <c r="P817" s="62"/>
    </row>
    <row r="818" spans="16:16" x14ac:dyDescent="0.25">
      <c r="P818" s="62"/>
    </row>
    <row r="819" spans="16:16" x14ac:dyDescent="0.25">
      <c r="P819" s="62"/>
    </row>
    <row r="820" spans="16:16" x14ac:dyDescent="0.25">
      <c r="P820" s="62"/>
    </row>
    <row r="821" spans="16:16" x14ac:dyDescent="0.25">
      <c r="P821" s="62"/>
    </row>
    <row r="822" spans="16:16" x14ac:dyDescent="0.25">
      <c r="P822" s="62"/>
    </row>
    <row r="823" spans="16:16" x14ac:dyDescent="0.25">
      <c r="P823" s="62"/>
    </row>
    <row r="824" spans="16:16" x14ac:dyDescent="0.25">
      <c r="P824" s="62"/>
    </row>
    <row r="825" spans="16:16" x14ac:dyDescent="0.25">
      <c r="P825" s="62"/>
    </row>
    <row r="826" spans="16:16" x14ac:dyDescent="0.25">
      <c r="P826" s="62"/>
    </row>
    <row r="827" spans="16:16" x14ac:dyDescent="0.25">
      <c r="P827" s="62"/>
    </row>
    <row r="828" spans="16:16" x14ac:dyDescent="0.25">
      <c r="P828" s="62"/>
    </row>
    <row r="829" spans="16:16" x14ac:dyDescent="0.25">
      <c r="P829" s="62"/>
    </row>
    <row r="830" spans="16:16" x14ac:dyDescent="0.25">
      <c r="P830" s="62"/>
    </row>
    <row r="831" spans="16:16" x14ac:dyDescent="0.25">
      <c r="P831" s="62"/>
    </row>
    <row r="832" spans="16:16" x14ac:dyDescent="0.25">
      <c r="P832" s="62"/>
    </row>
    <row r="833" spans="16:16" x14ac:dyDescent="0.25">
      <c r="P833" s="62"/>
    </row>
    <row r="834" spans="16:16" x14ac:dyDescent="0.25">
      <c r="P834" s="62"/>
    </row>
    <row r="835" spans="16:16" x14ac:dyDescent="0.25">
      <c r="P835" s="62"/>
    </row>
    <row r="836" spans="16:16" x14ac:dyDescent="0.25">
      <c r="P836" s="62"/>
    </row>
    <row r="837" spans="16:16" x14ac:dyDescent="0.25">
      <c r="P837" s="62"/>
    </row>
    <row r="838" spans="16:16" x14ac:dyDescent="0.25">
      <c r="P838" s="62"/>
    </row>
    <row r="839" spans="16:16" x14ac:dyDescent="0.25">
      <c r="P839" s="62"/>
    </row>
    <row r="840" spans="16:16" x14ac:dyDescent="0.25">
      <c r="P840" s="62"/>
    </row>
    <row r="841" spans="16:16" x14ac:dyDescent="0.25">
      <c r="P841" s="62"/>
    </row>
    <row r="842" spans="16:16" x14ac:dyDescent="0.25">
      <c r="P842" s="62"/>
    </row>
    <row r="843" spans="16:16" x14ac:dyDescent="0.25">
      <c r="P843" s="62"/>
    </row>
    <row r="844" spans="16:16" x14ac:dyDescent="0.25">
      <c r="P844" s="62"/>
    </row>
    <row r="845" spans="16:16" x14ac:dyDescent="0.25">
      <c r="P845" s="62"/>
    </row>
    <row r="846" spans="16:16" x14ac:dyDescent="0.25">
      <c r="P846" s="62"/>
    </row>
    <row r="847" spans="16:16" x14ac:dyDescent="0.25">
      <c r="P847" s="62"/>
    </row>
    <row r="848" spans="16:16" x14ac:dyDescent="0.25">
      <c r="P848" s="62"/>
    </row>
    <row r="849" spans="16:16" x14ac:dyDescent="0.25">
      <c r="P849" s="62"/>
    </row>
    <row r="850" spans="16:16" x14ac:dyDescent="0.25">
      <c r="P850" s="62"/>
    </row>
    <row r="851" spans="16:16" x14ac:dyDescent="0.25">
      <c r="P851" s="62"/>
    </row>
    <row r="852" spans="16:16" x14ac:dyDescent="0.25">
      <c r="P852" s="62"/>
    </row>
    <row r="853" spans="16:16" x14ac:dyDescent="0.25">
      <c r="P853" s="62"/>
    </row>
    <row r="854" spans="16:16" x14ac:dyDescent="0.25">
      <c r="P854" s="62"/>
    </row>
    <row r="855" spans="16:16" x14ac:dyDescent="0.25">
      <c r="P855" s="62"/>
    </row>
    <row r="856" spans="16:16" x14ac:dyDescent="0.25">
      <c r="P856" s="62"/>
    </row>
    <row r="857" spans="16:16" x14ac:dyDescent="0.25">
      <c r="P857" s="62"/>
    </row>
    <row r="858" spans="16:16" x14ac:dyDescent="0.25">
      <c r="P858" s="62"/>
    </row>
    <row r="859" spans="16:16" x14ac:dyDescent="0.25">
      <c r="P859" s="62"/>
    </row>
    <row r="860" spans="16:16" x14ac:dyDescent="0.25">
      <c r="P860" s="62"/>
    </row>
    <row r="861" spans="16:16" x14ac:dyDescent="0.25">
      <c r="P861" s="62"/>
    </row>
    <row r="862" spans="16:16" x14ac:dyDescent="0.25">
      <c r="P862" s="62"/>
    </row>
    <row r="863" spans="16:16" x14ac:dyDescent="0.25">
      <c r="P863" s="62"/>
    </row>
    <row r="864" spans="16:16" x14ac:dyDescent="0.25">
      <c r="P864" s="62"/>
    </row>
    <row r="865" spans="16:16" x14ac:dyDescent="0.25">
      <c r="P865" s="62"/>
    </row>
    <row r="866" spans="16:16" x14ac:dyDescent="0.25">
      <c r="P866" s="62"/>
    </row>
    <row r="867" spans="16:16" x14ac:dyDescent="0.25">
      <c r="P867" s="62"/>
    </row>
    <row r="868" spans="16:16" x14ac:dyDescent="0.25">
      <c r="P868" s="62"/>
    </row>
    <row r="869" spans="16:16" x14ac:dyDescent="0.25">
      <c r="P869" s="62"/>
    </row>
    <row r="870" spans="16:16" x14ac:dyDescent="0.25">
      <c r="P870" s="62"/>
    </row>
    <row r="871" spans="16:16" x14ac:dyDescent="0.25">
      <c r="P871" s="62"/>
    </row>
    <row r="872" spans="16:16" x14ac:dyDescent="0.25">
      <c r="P872" s="62"/>
    </row>
    <row r="873" spans="16:16" x14ac:dyDescent="0.25">
      <c r="P873" s="62"/>
    </row>
    <row r="874" spans="16:16" x14ac:dyDescent="0.25">
      <c r="P874" s="62"/>
    </row>
    <row r="875" spans="16:16" x14ac:dyDescent="0.25">
      <c r="P875" s="62"/>
    </row>
    <row r="876" spans="16:16" x14ac:dyDescent="0.25">
      <c r="P876" s="62"/>
    </row>
    <row r="877" spans="16:16" x14ac:dyDescent="0.25">
      <c r="P877" s="62"/>
    </row>
    <row r="878" spans="16:16" x14ac:dyDescent="0.25">
      <c r="P878" s="62"/>
    </row>
    <row r="879" spans="16:16" x14ac:dyDescent="0.25">
      <c r="P879" s="62"/>
    </row>
    <row r="880" spans="16:16" x14ac:dyDescent="0.25">
      <c r="P880" s="62"/>
    </row>
    <row r="881" spans="16:16" x14ac:dyDescent="0.25">
      <c r="P881" s="62"/>
    </row>
    <row r="882" spans="16:16" x14ac:dyDescent="0.25">
      <c r="P882" s="62"/>
    </row>
    <row r="883" spans="16:16" x14ac:dyDescent="0.25">
      <c r="P883" s="62"/>
    </row>
    <row r="884" spans="16:16" x14ac:dyDescent="0.25">
      <c r="P884" s="62"/>
    </row>
    <row r="885" spans="16:16" x14ac:dyDescent="0.25">
      <c r="P885" s="62"/>
    </row>
    <row r="886" spans="16:16" x14ac:dyDescent="0.25">
      <c r="P886" s="62"/>
    </row>
    <row r="887" spans="16:16" x14ac:dyDescent="0.25">
      <c r="P887" s="62"/>
    </row>
    <row r="888" spans="16:16" x14ac:dyDescent="0.25">
      <c r="P888" s="62"/>
    </row>
    <row r="889" spans="16:16" x14ac:dyDescent="0.25">
      <c r="P889" s="62"/>
    </row>
    <row r="890" spans="16:16" x14ac:dyDescent="0.25">
      <c r="P890" s="62"/>
    </row>
    <row r="891" spans="16:16" x14ac:dyDescent="0.25">
      <c r="P891" s="62"/>
    </row>
    <row r="892" spans="16:16" x14ac:dyDescent="0.25">
      <c r="P892" s="62"/>
    </row>
    <row r="893" spans="16:16" x14ac:dyDescent="0.25">
      <c r="P893" s="62"/>
    </row>
    <row r="894" spans="16:16" x14ac:dyDescent="0.25">
      <c r="P894" s="62"/>
    </row>
    <row r="895" spans="16:16" x14ac:dyDescent="0.25">
      <c r="P895" s="62"/>
    </row>
    <row r="896" spans="16:16" x14ac:dyDescent="0.25">
      <c r="P896" s="62"/>
    </row>
    <row r="897" spans="16:16" x14ac:dyDescent="0.25">
      <c r="P897" s="62"/>
    </row>
    <row r="898" spans="16:16" x14ac:dyDescent="0.25">
      <c r="P898" s="62"/>
    </row>
    <row r="899" spans="16:16" x14ac:dyDescent="0.25">
      <c r="P899" s="62"/>
    </row>
    <row r="900" spans="16:16" x14ac:dyDescent="0.25">
      <c r="P900" s="62"/>
    </row>
    <row r="901" spans="16:16" x14ac:dyDescent="0.25">
      <c r="P901" s="62"/>
    </row>
    <row r="902" spans="16:16" x14ac:dyDescent="0.25">
      <c r="P902" s="62"/>
    </row>
    <row r="903" spans="16:16" x14ac:dyDescent="0.25">
      <c r="P903" s="62"/>
    </row>
    <row r="904" spans="16:16" x14ac:dyDescent="0.25">
      <c r="P904" s="62"/>
    </row>
    <row r="905" spans="16:16" x14ac:dyDescent="0.25">
      <c r="P905" s="62"/>
    </row>
    <row r="906" spans="16:16" x14ac:dyDescent="0.25">
      <c r="P906" s="62"/>
    </row>
    <row r="907" spans="16:16" x14ac:dyDescent="0.25">
      <c r="P907" s="62"/>
    </row>
    <row r="908" spans="16:16" x14ac:dyDescent="0.25">
      <c r="P908" s="62"/>
    </row>
    <row r="909" spans="16:16" x14ac:dyDescent="0.25">
      <c r="P909" s="62"/>
    </row>
    <row r="910" spans="16:16" x14ac:dyDescent="0.25">
      <c r="P910" s="62"/>
    </row>
    <row r="911" spans="16:16" x14ac:dyDescent="0.25">
      <c r="P911" s="62"/>
    </row>
    <row r="912" spans="16:16" x14ac:dyDescent="0.25">
      <c r="P912" s="62"/>
    </row>
    <row r="913" spans="16:16" x14ac:dyDescent="0.25">
      <c r="P913" s="62"/>
    </row>
    <row r="914" spans="16:16" x14ac:dyDescent="0.25">
      <c r="P914" s="62"/>
    </row>
    <row r="915" spans="16:16" x14ac:dyDescent="0.25">
      <c r="P915" s="62"/>
    </row>
    <row r="916" spans="16:16" x14ac:dyDescent="0.25">
      <c r="P916" s="62"/>
    </row>
    <row r="917" spans="16:16" x14ac:dyDescent="0.25">
      <c r="P917" s="62"/>
    </row>
    <row r="918" spans="16:16" x14ac:dyDescent="0.25">
      <c r="P918" s="62"/>
    </row>
    <row r="919" spans="16:16" x14ac:dyDescent="0.25">
      <c r="P919" s="62"/>
    </row>
    <row r="920" spans="16:16" x14ac:dyDescent="0.25">
      <c r="P920" s="62"/>
    </row>
    <row r="921" spans="16:16" x14ac:dyDescent="0.25">
      <c r="P921" s="62"/>
    </row>
    <row r="922" spans="16:16" x14ac:dyDescent="0.25">
      <c r="P922" s="62"/>
    </row>
    <row r="923" spans="16:16" x14ac:dyDescent="0.25">
      <c r="P923" s="62"/>
    </row>
    <row r="924" spans="16:16" x14ac:dyDescent="0.25">
      <c r="P924" s="62"/>
    </row>
    <row r="925" spans="16:16" x14ac:dyDescent="0.25">
      <c r="P925" s="62"/>
    </row>
    <row r="926" spans="16:16" x14ac:dyDescent="0.25">
      <c r="P926" s="62"/>
    </row>
    <row r="927" spans="16:16" x14ac:dyDescent="0.25">
      <c r="P927" s="62"/>
    </row>
    <row r="928" spans="16:16" x14ac:dyDescent="0.25">
      <c r="P928" s="62"/>
    </row>
    <row r="929" spans="16:16" x14ac:dyDescent="0.25">
      <c r="P929" s="62"/>
    </row>
    <row r="930" spans="16:16" x14ac:dyDescent="0.25">
      <c r="P930" s="62"/>
    </row>
    <row r="931" spans="16:16" x14ac:dyDescent="0.25">
      <c r="P931" s="62"/>
    </row>
    <row r="932" spans="16:16" x14ac:dyDescent="0.25">
      <c r="P932" s="62"/>
    </row>
    <row r="933" spans="16:16" x14ac:dyDescent="0.25">
      <c r="P933" s="62"/>
    </row>
    <row r="934" spans="16:16" x14ac:dyDescent="0.25">
      <c r="P934" s="62"/>
    </row>
    <row r="935" spans="16:16" x14ac:dyDescent="0.25">
      <c r="P935" s="62"/>
    </row>
    <row r="936" spans="16:16" x14ac:dyDescent="0.25">
      <c r="P936" s="62"/>
    </row>
    <row r="937" spans="16:16" x14ac:dyDescent="0.25">
      <c r="P937" s="62"/>
    </row>
    <row r="938" spans="16:16" x14ac:dyDescent="0.25">
      <c r="P938" s="62"/>
    </row>
    <row r="939" spans="16:16" x14ac:dyDescent="0.25">
      <c r="P939" s="62"/>
    </row>
    <row r="940" spans="16:16" x14ac:dyDescent="0.25">
      <c r="P940" s="62"/>
    </row>
    <row r="941" spans="16:16" x14ac:dyDescent="0.25">
      <c r="P941" s="62"/>
    </row>
    <row r="942" spans="16:16" x14ac:dyDescent="0.25">
      <c r="P942" s="62"/>
    </row>
    <row r="943" spans="16:16" x14ac:dyDescent="0.25">
      <c r="P943" s="62"/>
    </row>
    <row r="944" spans="16:16" x14ac:dyDescent="0.25">
      <c r="P944" s="62"/>
    </row>
    <row r="945" spans="16:16" x14ac:dyDescent="0.25">
      <c r="P945" s="62"/>
    </row>
    <row r="946" spans="16:16" x14ac:dyDescent="0.25">
      <c r="P946" s="62"/>
    </row>
    <row r="947" spans="16:16" x14ac:dyDescent="0.25">
      <c r="P947" s="62"/>
    </row>
    <row r="948" spans="16:16" x14ac:dyDescent="0.25">
      <c r="P948" s="62"/>
    </row>
    <row r="949" spans="16:16" x14ac:dyDescent="0.25">
      <c r="P949" s="62"/>
    </row>
    <row r="950" spans="16:16" x14ac:dyDescent="0.25">
      <c r="P950" s="62"/>
    </row>
    <row r="951" spans="16:16" x14ac:dyDescent="0.25">
      <c r="P951" s="62"/>
    </row>
    <row r="952" spans="16:16" x14ac:dyDescent="0.25">
      <c r="P952" s="62"/>
    </row>
    <row r="953" spans="16:16" x14ac:dyDescent="0.25">
      <c r="P953" s="62"/>
    </row>
    <row r="954" spans="16:16" x14ac:dyDescent="0.25">
      <c r="P954" s="62"/>
    </row>
    <row r="955" spans="16:16" x14ac:dyDescent="0.25">
      <c r="P955" s="62"/>
    </row>
    <row r="956" spans="16:16" x14ac:dyDescent="0.25">
      <c r="P956" s="62"/>
    </row>
    <row r="957" spans="16:16" x14ac:dyDescent="0.25">
      <c r="P957" s="62"/>
    </row>
    <row r="958" spans="16:16" x14ac:dyDescent="0.25">
      <c r="P958" s="62"/>
    </row>
    <row r="959" spans="16:16" x14ac:dyDescent="0.25">
      <c r="P959" s="62"/>
    </row>
    <row r="960" spans="16:16" x14ac:dyDescent="0.25">
      <c r="P960" s="62"/>
    </row>
    <row r="961" spans="16:16" x14ac:dyDescent="0.25">
      <c r="P961" s="62"/>
    </row>
    <row r="962" spans="16:16" x14ac:dyDescent="0.25">
      <c r="P962" s="62"/>
    </row>
    <row r="963" spans="16:16" x14ac:dyDescent="0.25">
      <c r="P963" s="62"/>
    </row>
    <row r="964" spans="16:16" x14ac:dyDescent="0.25">
      <c r="P964" s="62"/>
    </row>
    <row r="965" spans="16:16" x14ac:dyDescent="0.25">
      <c r="P965" s="62"/>
    </row>
    <row r="966" spans="16:16" x14ac:dyDescent="0.25">
      <c r="P966" s="62"/>
    </row>
    <row r="967" spans="16:16" x14ac:dyDescent="0.25">
      <c r="P967" s="62"/>
    </row>
    <row r="968" spans="16:16" x14ac:dyDescent="0.25">
      <c r="P968" s="62"/>
    </row>
    <row r="969" spans="16:16" x14ac:dyDescent="0.25">
      <c r="P969" s="62"/>
    </row>
    <row r="970" spans="16:16" x14ac:dyDescent="0.25">
      <c r="P970" s="62"/>
    </row>
    <row r="971" spans="16:16" x14ac:dyDescent="0.25">
      <c r="P971" s="62"/>
    </row>
    <row r="972" spans="16:16" x14ac:dyDescent="0.25">
      <c r="P972" s="62"/>
    </row>
    <row r="973" spans="16:16" x14ac:dyDescent="0.25">
      <c r="P973" s="62"/>
    </row>
    <row r="974" spans="16:16" x14ac:dyDescent="0.25">
      <c r="P974" s="62"/>
    </row>
    <row r="975" spans="16:16" x14ac:dyDescent="0.25">
      <c r="P975" s="62"/>
    </row>
    <row r="976" spans="16:16" x14ac:dyDescent="0.25">
      <c r="P976" s="62"/>
    </row>
    <row r="977" spans="16:16" x14ac:dyDescent="0.25">
      <c r="P977" s="62"/>
    </row>
    <row r="978" spans="16:16" x14ac:dyDescent="0.25">
      <c r="P978" s="62"/>
    </row>
    <row r="979" spans="16:16" x14ac:dyDescent="0.25">
      <c r="P979" s="62"/>
    </row>
    <row r="980" spans="16:16" x14ac:dyDescent="0.25">
      <c r="P980" s="62"/>
    </row>
    <row r="981" spans="16:16" x14ac:dyDescent="0.25">
      <c r="P981" s="62"/>
    </row>
    <row r="982" spans="16:16" x14ac:dyDescent="0.25">
      <c r="P982" s="62"/>
    </row>
    <row r="983" spans="16:16" x14ac:dyDescent="0.25">
      <c r="P983" s="62"/>
    </row>
    <row r="984" spans="16:16" x14ac:dyDescent="0.25">
      <c r="P984" s="62"/>
    </row>
    <row r="985" spans="16:16" x14ac:dyDescent="0.25">
      <c r="P985" s="62"/>
    </row>
    <row r="986" spans="16:16" x14ac:dyDescent="0.25">
      <c r="P986" s="62"/>
    </row>
    <row r="987" spans="16:16" x14ac:dyDescent="0.25">
      <c r="P987" s="62"/>
    </row>
    <row r="988" spans="16:16" x14ac:dyDescent="0.25">
      <c r="P988" s="62"/>
    </row>
    <row r="989" spans="16:16" x14ac:dyDescent="0.25">
      <c r="P989" s="62"/>
    </row>
    <row r="990" spans="16:16" x14ac:dyDescent="0.25">
      <c r="P990" s="62"/>
    </row>
    <row r="991" spans="16:16" x14ac:dyDescent="0.25">
      <c r="P991" s="62"/>
    </row>
    <row r="992" spans="16:16" x14ac:dyDescent="0.25">
      <c r="P992" s="62"/>
    </row>
    <row r="993" spans="16:16" x14ac:dyDescent="0.25">
      <c r="P993" s="62"/>
    </row>
    <row r="994" spans="16:16" x14ac:dyDescent="0.25">
      <c r="P994" s="62"/>
    </row>
    <row r="995" spans="16:16" x14ac:dyDescent="0.25">
      <c r="P995" s="62"/>
    </row>
    <row r="996" spans="16:16" x14ac:dyDescent="0.25">
      <c r="P996" s="62"/>
    </row>
    <row r="997" spans="16:16" x14ac:dyDescent="0.25">
      <c r="P997" s="62"/>
    </row>
    <row r="998" spans="16:16" x14ac:dyDescent="0.25">
      <c r="P998" s="62"/>
    </row>
    <row r="999" spans="16:16" x14ac:dyDescent="0.25">
      <c r="P999" s="62"/>
    </row>
    <row r="1000" spans="16:16" x14ac:dyDescent="0.25">
      <c r="P1000" s="62"/>
    </row>
    <row r="1001" spans="16:16" x14ac:dyDescent="0.25">
      <c r="P1001" s="62"/>
    </row>
    <row r="1002" spans="16:16" x14ac:dyDescent="0.25">
      <c r="P1002" s="62"/>
    </row>
    <row r="1003" spans="16:16" x14ac:dyDescent="0.25">
      <c r="P1003" s="62"/>
    </row>
    <row r="1004" spans="16:16" x14ac:dyDescent="0.25">
      <c r="P1004" s="62"/>
    </row>
    <row r="1005" spans="16:16" x14ac:dyDescent="0.25">
      <c r="P1005" s="62"/>
    </row>
    <row r="1006" spans="16:16" x14ac:dyDescent="0.25">
      <c r="P1006" s="62"/>
    </row>
    <row r="1007" spans="16:16" x14ac:dyDescent="0.25">
      <c r="P1007" s="62"/>
    </row>
    <row r="1008" spans="16:16" x14ac:dyDescent="0.25">
      <c r="P1008" s="62"/>
    </row>
    <row r="1009" spans="16:16" x14ac:dyDescent="0.25">
      <c r="P1009" s="62"/>
    </row>
    <row r="1010" spans="16:16" x14ac:dyDescent="0.25">
      <c r="P1010" s="62"/>
    </row>
    <row r="1011" spans="16:16" x14ac:dyDescent="0.25">
      <c r="P1011" s="62"/>
    </row>
    <row r="1012" spans="16:16" x14ac:dyDescent="0.25">
      <c r="P1012" s="62"/>
    </row>
    <row r="1013" spans="16:16" x14ac:dyDescent="0.25">
      <c r="P1013" s="62"/>
    </row>
    <row r="1014" spans="16:16" x14ac:dyDescent="0.25">
      <c r="P1014" s="62"/>
    </row>
    <row r="1015" spans="16:16" x14ac:dyDescent="0.25">
      <c r="P1015" s="62"/>
    </row>
    <row r="1016" spans="16:16" x14ac:dyDescent="0.25">
      <c r="P1016" s="62"/>
    </row>
    <row r="1017" spans="16:16" x14ac:dyDescent="0.25">
      <c r="P1017" s="62"/>
    </row>
    <row r="1018" spans="16:16" x14ac:dyDescent="0.25">
      <c r="P1018" s="62"/>
    </row>
    <row r="1019" spans="16:16" x14ac:dyDescent="0.25">
      <c r="P1019" s="62"/>
    </row>
    <row r="1020" spans="16:16" x14ac:dyDescent="0.25">
      <c r="P1020" s="62"/>
    </row>
    <row r="1021" spans="16:16" x14ac:dyDescent="0.25">
      <c r="P1021" s="62"/>
    </row>
    <row r="1022" spans="16:16" x14ac:dyDescent="0.25">
      <c r="P1022" s="62"/>
    </row>
    <row r="1023" spans="16:16" x14ac:dyDescent="0.25">
      <c r="P1023" s="62"/>
    </row>
    <row r="1024" spans="16:16" x14ac:dyDescent="0.25">
      <c r="P1024" s="62"/>
    </row>
    <row r="1025" spans="16:16" x14ac:dyDescent="0.25">
      <c r="P1025" s="62"/>
    </row>
    <row r="1026" spans="16:16" x14ac:dyDescent="0.25">
      <c r="P1026" s="62"/>
    </row>
    <row r="1027" spans="16:16" x14ac:dyDescent="0.25">
      <c r="P1027" s="62"/>
    </row>
    <row r="1028" spans="16:16" x14ac:dyDescent="0.25">
      <c r="P1028" s="62"/>
    </row>
    <row r="1029" spans="16:16" x14ac:dyDescent="0.25">
      <c r="P1029" s="62"/>
    </row>
    <row r="1030" spans="16:16" x14ac:dyDescent="0.25">
      <c r="P1030" s="62"/>
    </row>
    <row r="1031" spans="16:16" x14ac:dyDescent="0.25">
      <c r="P1031" s="62"/>
    </row>
    <row r="1032" spans="16:16" x14ac:dyDescent="0.25">
      <c r="P1032" s="62"/>
    </row>
    <row r="1033" spans="16:16" x14ac:dyDescent="0.25">
      <c r="P1033" s="62"/>
    </row>
    <row r="1034" spans="16:16" x14ac:dyDescent="0.25">
      <c r="P1034" s="62"/>
    </row>
    <row r="1035" spans="16:16" x14ac:dyDescent="0.25">
      <c r="P1035" s="62"/>
    </row>
    <row r="1036" spans="16:16" x14ac:dyDescent="0.25">
      <c r="P1036" s="62"/>
    </row>
    <row r="1037" spans="16:16" x14ac:dyDescent="0.25">
      <c r="P1037" s="62"/>
    </row>
    <row r="1038" spans="16:16" x14ac:dyDescent="0.25">
      <c r="P1038" s="62"/>
    </row>
    <row r="1039" spans="16:16" x14ac:dyDescent="0.25">
      <c r="P1039" s="62"/>
    </row>
    <row r="1040" spans="16:16" x14ac:dyDescent="0.25">
      <c r="P1040" s="62"/>
    </row>
    <row r="1041" spans="16:16" x14ac:dyDescent="0.25">
      <c r="P1041" s="62"/>
    </row>
    <row r="1042" spans="16:16" x14ac:dyDescent="0.25">
      <c r="P1042" s="62"/>
    </row>
    <row r="1043" spans="16:16" x14ac:dyDescent="0.25">
      <c r="P1043" s="62"/>
    </row>
    <row r="1044" spans="16:16" x14ac:dyDescent="0.25">
      <c r="P1044" s="62"/>
    </row>
    <row r="1045" spans="16:16" x14ac:dyDescent="0.25">
      <c r="P1045" s="62"/>
    </row>
    <row r="1046" spans="16:16" x14ac:dyDescent="0.25">
      <c r="P1046" s="62"/>
    </row>
    <row r="1047" spans="16:16" x14ac:dyDescent="0.25">
      <c r="P1047" s="62"/>
    </row>
    <row r="1048" spans="16:16" x14ac:dyDescent="0.25">
      <c r="P1048" s="62"/>
    </row>
    <row r="1049" spans="16:16" x14ac:dyDescent="0.25">
      <c r="P1049" s="62"/>
    </row>
    <row r="1050" spans="16:16" x14ac:dyDescent="0.25">
      <c r="P1050" s="62"/>
    </row>
    <row r="1051" spans="16:16" x14ac:dyDescent="0.25">
      <c r="P1051" s="62"/>
    </row>
    <row r="1052" spans="16:16" x14ac:dyDescent="0.25">
      <c r="P1052" s="62"/>
    </row>
    <row r="1053" spans="16:16" x14ac:dyDescent="0.25">
      <c r="P1053" s="62"/>
    </row>
    <row r="1054" spans="16:16" x14ac:dyDescent="0.25">
      <c r="P1054" s="62"/>
    </row>
    <row r="1055" spans="16:16" x14ac:dyDescent="0.25">
      <c r="P1055" s="62"/>
    </row>
    <row r="1056" spans="16:16" x14ac:dyDescent="0.25">
      <c r="P1056" s="62"/>
    </row>
    <row r="1057" spans="16:16" x14ac:dyDescent="0.25">
      <c r="P1057" s="62"/>
    </row>
    <row r="1058" spans="16:16" x14ac:dyDescent="0.25">
      <c r="P1058" s="62"/>
    </row>
    <row r="1059" spans="16:16" x14ac:dyDescent="0.25">
      <c r="P1059" s="62"/>
    </row>
    <row r="1060" spans="16:16" x14ac:dyDescent="0.25">
      <c r="P1060" s="62"/>
    </row>
    <row r="1061" spans="16:16" x14ac:dyDescent="0.25">
      <c r="P1061" s="62"/>
    </row>
    <row r="1062" spans="16:16" x14ac:dyDescent="0.25">
      <c r="P1062" s="62"/>
    </row>
    <row r="1063" spans="16:16" x14ac:dyDescent="0.25">
      <c r="P1063" s="62"/>
    </row>
    <row r="1064" spans="16:16" x14ac:dyDescent="0.25">
      <c r="P1064" s="62"/>
    </row>
    <row r="1065" spans="16:16" x14ac:dyDescent="0.25">
      <c r="P1065" s="62"/>
    </row>
    <row r="1066" spans="16:16" x14ac:dyDescent="0.25">
      <c r="P1066" s="62"/>
    </row>
    <row r="1067" spans="16:16" x14ac:dyDescent="0.25">
      <c r="P1067" s="62"/>
    </row>
    <row r="1068" spans="16:16" x14ac:dyDescent="0.25">
      <c r="P1068" s="62"/>
    </row>
    <row r="1069" spans="16:16" x14ac:dyDescent="0.25">
      <c r="P1069" s="62"/>
    </row>
    <row r="1070" spans="16:16" x14ac:dyDescent="0.25">
      <c r="P1070" s="62"/>
    </row>
    <row r="1071" spans="16:16" x14ac:dyDescent="0.25">
      <c r="P1071" s="62"/>
    </row>
    <row r="1072" spans="16:16" x14ac:dyDescent="0.25">
      <c r="P1072" s="62"/>
    </row>
    <row r="1073" spans="16:16" x14ac:dyDescent="0.25">
      <c r="P1073" s="62"/>
    </row>
    <row r="1074" spans="16:16" x14ac:dyDescent="0.25">
      <c r="P1074" s="62"/>
    </row>
    <row r="1075" spans="16:16" x14ac:dyDescent="0.25">
      <c r="P1075" s="62"/>
    </row>
    <row r="1076" spans="16:16" x14ac:dyDescent="0.25">
      <c r="P1076" s="62"/>
    </row>
    <row r="1077" spans="16:16" x14ac:dyDescent="0.25">
      <c r="P1077" s="62"/>
    </row>
    <row r="1078" spans="16:16" x14ac:dyDescent="0.25">
      <c r="P1078" s="62"/>
    </row>
    <row r="1079" spans="16:16" x14ac:dyDescent="0.25">
      <c r="P1079" s="62"/>
    </row>
    <row r="1080" spans="16:16" x14ac:dyDescent="0.25">
      <c r="P1080" s="62"/>
    </row>
    <row r="1081" spans="16:16" x14ac:dyDescent="0.25">
      <c r="P1081" s="62"/>
    </row>
    <row r="1082" spans="16:16" x14ac:dyDescent="0.25">
      <c r="P1082" s="62"/>
    </row>
    <row r="1083" spans="16:16" x14ac:dyDescent="0.25">
      <c r="P1083" s="62"/>
    </row>
    <row r="1084" spans="16:16" x14ac:dyDescent="0.25">
      <c r="P1084" s="62"/>
    </row>
    <row r="1085" spans="16:16" x14ac:dyDescent="0.25">
      <c r="P1085" s="62"/>
    </row>
    <row r="1086" spans="16:16" x14ac:dyDescent="0.25">
      <c r="P1086" s="62"/>
    </row>
    <row r="1087" spans="16:16" x14ac:dyDescent="0.25">
      <c r="P1087" s="62"/>
    </row>
    <row r="1088" spans="16:16" x14ac:dyDescent="0.25">
      <c r="P1088" s="62"/>
    </row>
    <row r="1089" spans="16:16" x14ac:dyDescent="0.25">
      <c r="P1089" s="62"/>
    </row>
    <row r="1090" spans="16:16" x14ac:dyDescent="0.25">
      <c r="P1090" s="62"/>
    </row>
    <row r="1091" spans="16:16" x14ac:dyDescent="0.25">
      <c r="P1091" s="62"/>
    </row>
    <row r="1092" spans="16:16" x14ac:dyDescent="0.25">
      <c r="P1092" s="62"/>
    </row>
    <row r="1093" spans="16:16" x14ac:dyDescent="0.25">
      <c r="P1093" s="62"/>
    </row>
    <row r="1094" spans="16:16" x14ac:dyDescent="0.25">
      <c r="P1094" s="62"/>
    </row>
    <row r="1095" spans="16:16" x14ac:dyDescent="0.25">
      <c r="P1095" s="62"/>
    </row>
    <row r="1096" spans="16:16" x14ac:dyDescent="0.25">
      <c r="P1096" s="62"/>
    </row>
    <row r="1097" spans="16:16" x14ac:dyDescent="0.25">
      <c r="P1097" s="62"/>
    </row>
    <row r="1098" spans="16:16" x14ac:dyDescent="0.25">
      <c r="P1098" s="62"/>
    </row>
    <row r="1099" spans="16:16" x14ac:dyDescent="0.25">
      <c r="P1099" s="62"/>
    </row>
    <row r="1100" spans="16:16" x14ac:dyDescent="0.25">
      <c r="P1100" s="62"/>
    </row>
    <row r="1101" spans="16:16" x14ac:dyDescent="0.25">
      <c r="P1101" s="62"/>
    </row>
    <row r="1102" spans="16:16" x14ac:dyDescent="0.25">
      <c r="P1102" s="62"/>
    </row>
    <row r="1103" spans="16:16" x14ac:dyDescent="0.25">
      <c r="P1103" s="62"/>
    </row>
    <row r="1104" spans="16:16" x14ac:dyDescent="0.25">
      <c r="P1104" s="62"/>
    </row>
    <row r="1105" spans="16:16" x14ac:dyDescent="0.25">
      <c r="P1105" s="62"/>
    </row>
    <row r="1106" spans="16:16" x14ac:dyDescent="0.25">
      <c r="P1106" s="62"/>
    </row>
    <row r="1107" spans="16:16" x14ac:dyDescent="0.25">
      <c r="P1107" s="62"/>
    </row>
    <row r="1108" spans="16:16" x14ac:dyDescent="0.25">
      <c r="P1108" s="62"/>
    </row>
    <row r="1109" spans="16:16" x14ac:dyDescent="0.25">
      <c r="P1109" s="62"/>
    </row>
    <row r="1110" spans="16:16" x14ac:dyDescent="0.25">
      <c r="P1110" s="62"/>
    </row>
    <row r="1111" spans="16:16" x14ac:dyDescent="0.25">
      <c r="P1111" s="62"/>
    </row>
    <row r="1112" spans="16:16" x14ac:dyDescent="0.25">
      <c r="P1112" s="62"/>
    </row>
    <row r="1113" spans="16:16" x14ac:dyDescent="0.25">
      <c r="P1113" s="62"/>
    </row>
    <row r="1114" spans="16:16" x14ac:dyDescent="0.25">
      <c r="P1114" s="62"/>
    </row>
    <row r="1115" spans="16:16" x14ac:dyDescent="0.25">
      <c r="P1115" s="62"/>
    </row>
    <row r="1116" spans="16:16" x14ac:dyDescent="0.25">
      <c r="P1116" s="62"/>
    </row>
    <row r="1117" spans="16:16" x14ac:dyDescent="0.25">
      <c r="P1117" s="62"/>
    </row>
    <row r="1118" spans="16:16" x14ac:dyDescent="0.25">
      <c r="P1118" s="62"/>
    </row>
    <row r="1119" spans="16:16" x14ac:dyDescent="0.25">
      <c r="P1119" s="62"/>
    </row>
    <row r="1120" spans="16:16" x14ac:dyDescent="0.25">
      <c r="P1120" s="62"/>
    </row>
    <row r="1121" spans="16:16" x14ac:dyDescent="0.25">
      <c r="P1121" s="62"/>
    </row>
    <row r="1122" spans="16:16" x14ac:dyDescent="0.25">
      <c r="P1122" s="62"/>
    </row>
    <row r="1123" spans="16:16" x14ac:dyDescent="0.25">
      <c r="P1123" s="62"/>
    </row>
    <row r="1124" spans="16:16" x14ac:dyDescent="0.25">
      <c r="P1124" s="62"/>
    </row>
    <row r="1125" spans="16:16" x14ac:dyDescent="0.25">
      <c r="P1125" s="62"/>
    </row>
    <row r="1126" spans="16:16" x14ac:dyDescent="0.25">
      <c r="P1126" s="62"/>
    </row>
    <row r="1127" spans="16:16" x14ac:dyDescent="0.25">
      <c r="P1127" s="62"/>
    </row>
    <row r="1128" spans="16:16" x14ac:dyDescent="0.25">
      <c r="P1128" s="62"/>
    </row>
    <row r="1129" spans="16:16" x14ac:dyDescent="0.25">
      <c r="P1129" s="62"/>
    </row>
    <row r="1130" spans="16:16" x14ac:dyDescent="0.25">
      <c r="P1130" s="62"/>
    </row>
    <row r="1131" spans="16:16" x14ac:dyDescent="0.25">
      <c r="P1131" s="62"/>
    </row>
    <row r="1132" spans="16:16" x14ac:dyDescent="0.25">
      <c r="P1132" s="62"/>
    </row>
    <row r="1133" spans="16:16" x14ac:dyDescent="0.25">
      <c r="P1133" s="62"/>
    </row>
    <row r="1134" spans="16:16" x14ac:dyDescent="0.25">
      <c r="P1134" s="62"/>
    </row>
    <row r="1135" spans="16:16" x14ac:dyDescent="0.25">
      <c r="P1135" s="62"/>
    </row>
    <row r="1136" spans="16:16" x14ac:dyDescent="0.25">
      <c r="P1136" s="62"/>
    </row>
    <row r="1137" spans="16:16" x14ac:dyDescent="0.25">
      <c r="P1137" s="62"/>
    </row>
    <row r="1138" spans="16:16" x14ac:dyDescent="0.25">
      <c r="P1138" s="62"/>
    </row>
    <row r="1139" spans="16:16" x14ac:dyDescent="0.25">
      <c r="P1139" s="62"/>
    </row>
    <row r="1140" spans="16:16" x14ac:dyDescent="0.25">
      <c r="P1140" s="62"/>
    </row>
    <row r="1141" spans="16:16" x14ac:dyDescent="0.25">
      <c r="P1141" s="62"/>
    </row>
    <row r="1142" spans="16:16" x14ac:dyDescent="0.25">
      <c r="P1142" s="62"/>
    </row>
    <row r="1143" spans="16:16" x14ac:dyDescent="0.25">
      <c r="P1143" s="62"/>
    </row>
    <row r="1144" spans="16:16" x14ac:dyDescent="0.25">
      <c r="P1144" s="62"/>
    </row>
    <row r="1145" spans="16:16" x14ac:dyDescent="0.25">
      <c r="P1145" s="62"/>
    </row>
    <row r="1146" spans="16:16" x14ac:dyDescent="0.25">
      <c r="P1146" s="62"/>
    </row>
    <row r="1147" spans="16:16" x14ac:dyDescent="0.25">
      <c r="P1147" s="62"/>
    </row>
    <row r="1148" spans="16:16" x14ac:dyDescent="0.25">
      <c r="P1148" s="62"/>
    </row>
    <row r="1149" spans="16:16" x14ac:dyDescent="0.25">
      <c r="P1149" s="62"/>
    </row>
    <row r="1150" spans="16:16" x14ac:dyDescent="0.25">
      <c r="P1150" s="62"/>
    </row>
    <row r="1151" spans="16:16" x14ac:dyDescent="0.25">
      <c r="P1151" s="62"/>
    </row>
    <row r="1152" spans="16:16" x14ac:dyDescent="0.25">
      <c r="P1152" s="62"/>
    </row>
    <row r="1153" spans="16:16" x14ac:dyDescent="0.25">
      <c r="P1153" s="62"/>
    </row>
    <row r="1154" spans="16:16" x14ac:dyDescent="0.25">
      <c r="P1154" s="62"/>
    </row>
    <row r="1155" spans="16:16" x14ac:dyDescent="0.25">
      <c r="P1155" s="62"/>
    </row>
    <row r="1156" spans="16:16" x14ac:dyDescent="0.25">
      <c r="P1156" s="62"/>
    </row>
    <row r="1157" spans="16:16" x14ac:dyDescent="0.25">
      <c r="P1157" s="62"/>
    </row>
    <row r="1158" spans="16:16" x14ac:dyDescent="0.25">
      <c r="P1158" s="62"/>
    </row>
    <row r="1159" spans="16:16" x14ac:dyDescent="0.25">
      <c r="P1159" s="62"/>
    </row>
    <row r="1160" spans="16:16" x14ac:dyDescent="0.25">
      <c r="P1160" s="62"/>
    </row>
    <row r="1161" spans="16:16" x14ac:dyDescent="0.25">
      <c r="P1161" s="62"/>
    </row>
    <row r="1162" spans="16:16" x14ac:dyDescent="0.25">
      <c r="P1162" s="62"/>
    </row>
    <row r="1163" spans="16:16" x14ac:dyDescent="0.25">
      <c r="P1163" s="62"/>
    </row>
    <row r="1164" spans="16:16" x14ac:dyDescent="0.25">
      <c r="P1164" s="62"/>
    </row>
    <row r="1165" spans="16:16" x14ac:dyDescent="0.25">
      <c r="P1165" s="62"/>
    </row>
    <row r="1166" spans="16:16" x14ac:dyDescent="0.25">
      <c r="P1166" s="62"/>
    </row>
    <row r="1167" spans="16:16" x14ac:dyDescent="0.25">
      <c r="P1167" s="62"/>
    </row>
    <row r="1168" spans="16:16" x14ac:dyDescent="0.25">
      <c r="P1168" s="62"/>
    </row>
    <row r="1169" spans="16:16" x14ac:dyDescent="0.25">
      <c r="P1169" s="62"/>
    </row>
    <row r="1170" spans="16:16" x14ac:dyDescent="0.25">
      <c r="P1170" s="62"/>
    </row>
    <row r="1171" spans="16:16" x14ac:dyDescent="0.25">
      <c r="P1171" s="62"/>
    </row>
    <row r="1172" spans="16:16" x14ac:dyDescent="0.25">
      <c r="P1172" s="62"/>
    </row>
    <row r="1173" spans="16:16" x14ac:dyDescent="0.25">
      <c r="P1173" s="62"/>
    </row>
    <row r="1174" spans="16:16" x14ac:dyDescent="0.25">
      <c r="P1174" s="62"/>
    </row>
    <row r="1175" spans="16:16" x14ac:dyDescent="0.25">
      <c r="P1175" s="62"/>
    </row>
    <row r="1176" spans="16:16" x14ac:dyDescent="0.25">
      <c r="P1176" s="62"/>
    </row>
    <row r="1177" spans="16:16" x14ac:dyDescent="0.25">
      <c r="P1177" s="62"/>
    </row>
    <row r="1178" spans="16:16" x14ac:dyDescent="0.25">
      <c r="P1178" s="62"/>
    </row>
    <row r="1179" spans="16:16" x14ac:dyDescent="0.25">
      <c r="P1179" s="62"/>
    </row>
    <row r="1180" spans="16:16" x14ac:dyDescent="0.25">
      <c r="P1180" s="62"/>
    </row>
    <row r="1181" spans="16:16" x14ac:dyDescent="0.25">
      <c r="P1181" s="62"/>
    </row>
    <row r="1182" spans="16:16" x14ac:dyDescent="0.25">
      <c r="P1182" s="62"/>
    </row>
    <row r="1183" spans="16:16" x14ac:dyDescent="0.25">
      <c r="P1183" s="62"/>
    </row>
    <row r="1184" spans="16:16" x14ac:dyDescent="0.25">
      <c r="P1184" s="62"/>
    </row>
    <row r="1185" spans="16:16" x14ac:dyDescent="0.25">
      <c r="P1185" s="62"/>
    </row>
    <row r="1186" spans="16:16" x14ac:dyDescent="0.25">
      <c r="P1186" s="62"/>
    </row>
    <row r="1187" spans="16:16" x14ac:dyDescent="0.25">
      <c r="P1187" s="62"/>
    </row>
    <row r="1188" spans="16:16" x14ac:dyDescent="0.25">
      <c r="P1188" s="62"/>
    </row>
    <row r="1189" spans="16:16" x14ac:dyDescent="0.25">
      <c r="P1189" s="62"/>
    </row>
    <row r="1190" spans="16:16" x14ac:dyDescent="0.25">
      <c r="P1190" s="62"/>
    </row>
    <row r="1191" spans="16:16" x14ac:dyDescent="0.25">
      <c r="P1191" s="62"/>
    </row>
    <row r="1192" spans="16:16" x14ac:dyDescent="0.25">
      <c r="P1192" s="62"/>
    </row>
    <row r="1193" spans="16:16" x14ac:dyDescent="0.25">
      <c r="P1193" s="62"/>
    </row>
    <row r="1194" spans="16:16" x14ac:dyDescent="0.25">
      <c r="P1194" s="62"/>
    </row>
    <row r="1195" spans="16:16" x14ac:dyDescent="0.25">
      <c r="P1195" s="62"/>
    </row>
    <row r="1196" spans="16:16" x14ac:dyDescent="0.25">
      <c r="P1196" s="62"/>
    </row>
    <row r="1197" spans="16:16" x14ac:dyDescent="0.25">
      <c r="P1197" s="62"/>
    </row>
    <row r="1198" spans="16:16" x14ac:dyDescent="0.25">
      <c r="P1198" s="62"/>
    </row>
    <row r="1199" spans="16:16" x14ac:dyDescent="0.25">
      <c r="P1199" s="62"/>
    </row>
    <row r="1200" spans="16:16" x14ac:dyDescent="0.25">
      <c r="P1200" s="62"/>
    </row>
    <row r="1201" spans="16:16" x14ac:dyDescent="0.25">
      <c r="P1201" s="62"/>
    </row>
    <row r="1202" spans="16:16" x14ac:dyDescent="0.25">
      <c r="P1202" s="62"/>
    </row>
    <row r="1203" spans="16:16" x14ac:dyDescent="0.25">
      <c r="P1203" s="62"/>
    </row>
    <row r="1204" spans="16:16" x14ac:dyDescent="0.25">
      <c r="P1204" s="62"/>
    </row>
    <row r="1205" spans="16:16" x14ac:dyDescent="0.25">
      <c r="P1205" s="62"/>
    </row>
    <row r="1206" spans="16:16" x14ac:dyDescent="0.25">
      <c r="P1206" s="62"/>
    </row>
    <row r="1207" spans="16:16" x14ac:dyDescent="0.25">
      <c r="P1207" s="62"/>
    </row>
    <row r="1208" spans="16:16" x14ac:dyDescent="0.25">
      <c r="P1208" s="62"/>
    </row>
    <row r="1209" spans="16:16" x14ac:dyDescent="0.25">
      <c r="P1209" s="62"/>
    </row>
    <row r="1210" spans="16:16" x14ac:dyDescent="0.25">
      <c r="P1210" s="62"/>
    </row>
    <row r="1211" spans="16:16" x14ac:dyDescent="0.25">
      <c r="P1211" s="62"/>
    </row>
    <row r="1212" spans="16:16" x14ac:dyDescent="0.25">
      <c r="P1212" s="62"/>
    </row>
    <row r="1213" spans="16:16" x14ac:dyDescent="0.25">
      <c r="P1213" s="62"/>
    </row>
    <row r="1214" spans="16:16" x14ac:dyDescent="0.25">
      <c r="P1214" s="62"/>
    </row>
    <row r="1215" spans="16:16" x14ac:dyDescent="0.25">
      <c r="P1215" s="62"/>
    </row>
    <row r="1216" spans="16:16" x14ac:dyDescent="0.25">
      <c r="P1216" s="62"/>
    </row>
    <row r="1217" spans="16:16" x14ac:dyDescent="0.25">
      <c r="P1217" s="62"/>
    </row>
    <row r="1218" spans="16:16" x14ac:dyDescent="0.25">
      <c r="P1218" s="62"/>
    </row>
    <row r="1219" spans="16:16" x14ac:dyDescent="0.25">
      <c r="P1219" s="62"/>
    </row>
    <row r="1220" spans="16:16" x14ac:dyDescent="0.25">
      <c r="P1220" s="62"/>
    </row>
    <row r="1221" spans="16:16" x14ac:dyDescent="0.25">
      <c r="P1221" s="62"/>
    </row>
    <row r="1222" spans="16:16" x14ac:dyDescent="0.25">
      <c r="P1222" s="62"/>
    </row>
    <row r="1223" spans="16:16" x14ac:dyDescent="0.25">
      <c r="P1223" s="62"/>
    </row>
    <row r="1224" spans="16:16" x14ac:dyDescent="0.25">
      <c r="P1224" s="62"/>
    </row>
    <row r="1225" spans="16:16" x14ac:dyDescent="0.25">
      <c r="P1225" s="62"/>
    </row>
    <row r="1226" spans="16:16" x14ac:dyDescent="0.25">
      <c r="P1226" s="62"/>
    </row>
    <row r="1227" spans="16:16" x14ac:dyDescent="0.25">
      <c r="P1227" s="62"/>
    </row>
    <row r="1228" spans="16:16" x14ac:dyDescent="0.25">
      <c r="P1228" s="62"/>
    </row>
    <row r="1229" spans="16:16" x14ac:dyDescent="0.25">
      <c r="P1229" s="62"/>
    </row>
    <row r="1230" spans="16:16" x14ac:dyDescent="0.25">
      <c r="P1230" s="62"/>
    </row>
    <row r="1231" spans="16:16" x14ac:dyDescent="0.25">
      <c r="P1231" s="62"/>
    </row>
    <row r="1232" spans="16:16" x14ac:dyDescent="0.25">
      <c r="P1232" s="62"/>
    </row>
    <row r="1233" spans="16:16" x14ac:dyDescent="0.25">
      <c r="P1233" s="62"/>
    </row>
    <row r="1234" spans="16:16" x14ac:dyDescent="0.25">
      <c r="P1234" s="62"/>
    </row>
    <row r="1235" spans="16:16" x14ac:dyDescent="0.25">
      <c r="P1235" s="62"/>
    </row>
    <row r="1236" spans="16:16" x14ac:dyDescent="0.25">
      <c r="P1236" s="62"/>
    </row>
    <row r="1237" spans="16:16" x14ac:dyDescent="0.25">
      <c r="P1237" s="62"/>
    </row>
    <row r="1238" spans="16:16" x14ac:dyDescent="0.25">
      <c r="P1238" s="62"/>
    </row>
    <row r="1239" spans="16:16" x14ac:dyDescent="0.25">
      <c r="P1239" s="62"/>
    </row>
    <row r="1240" spans="16:16" x14ac:dyDescent="0.25">
      <c r="P1240" s="62"/>
    </row>
    <row r="1241" spans="16:16" x14ac:dyDescent="0.25">
      <c r="P1241" s="62"/>
    </row>
    <row r="1242" spans="16:16" x14ac:dyDescent="0.25">
      <c r="P1242" s="62"/>
    </row>
    <row r="1243" spans="16:16" x14ac:dyDescent="0.25">
      <c r="P1243" s="62"/>
    </row>
    <row r="1244" spans="16:16" x14ac:dyDescent="0.25">
      <c r="P1244" s="62"/>
    </row>
    <row r="1245" spans="16:16" x14ac:dyDescent="0.25">
      <c r="P1245" s="62"/>
    </row>
    <row r="1246" spans="16:16" x14ac:dyDescent="0.25">
      <c r="P1246" s="62"/>
    </row>
    <row r="1247" spans="16:16" x14ac:dyDescent="0.25">
      <c r="P1247" s="62"/>
    </row>
    <row r="1248" spans="16:16" x14ac:dyDescent="0.25">
      <c r="P1248" s="62"/>
    </row>
    <row r="1249" spans="16:16" x14ac:dyDescent="0.25">
      <c r="P1249" s="62"/>
    </row>
    <row r="1250" spans="16:16" x14ac:dyDescent="0.25">
      <c r="P1250" s="62"/>
    </row>
    <row r="1251" spans="16:16" x14ac:dyDescent="0.25">
      <c r="P1251" s="62"/>
    </row>
    <row r="1252" spans="16:16" x14ac:dyDescent="0.25">
      <c r="P1252" s="62"/>
    </row>
    <row r="1253" spans="16:16" x14ac:dyDescent="0.25">
      <c r="P1253" s="62"/>
    </row>
    <row r="1254" spans="16:16" x14ac:dyDescent="0.25">
      <c r="P1254" s="62"/>
    </row>
    <row r="1255" spans="16:16" x14ac:dyDescent="0.25">
      <c r="P1255" s="62"/>
    </row>
    <row r="1256" spans="16:16" x14ac:dyDescent="0.25">
      <c r="P1256" s="62"/>
    </row>
    <row r="1257" spans="16:16" x14ac:dyDescent="0.25">
      <c r="P1257" s="62"/>
    </row>
    <row r="1258" spans="16:16" x14ac:dyDescent="0.25">
      <c r="P1258" s="62"/>
    </row>
    <row r="1259" spans="16:16" x14ac:dyDescent="0.25">
      <c r="P1259" s="62"/>
    </row>
    <row r="1260" spans="16:16" x14ac:dyDescent="0.25">
      <c r="P1260" s="62"/>
    </row>
    <row r="1261" spans="16:16" x14ac:dyDescent="0.25">
      <c r="P1261" s="62"/>
    </row>
    <row r="1262" spans="16:16" x14ac:dyDescent="0.25">
      <c r="P1262" s="62"/>
    </row>
    <row r="1263" spans="16:16" x14ac:dyDescent="0.25">
      <c r="P1263" s="62"/>
    </row>
    <row r="1264" spans="16:16" x14ac:dyDescent="0.25">
      <c r="P1264" s="62"/>
    </row>
    <row r="1265" spans="16:16" x14ac:dyDescent="0.25">
      <c r="P1265" s="62"/>
    </row>
    <row r="1266" spans="16:16" x14ac:dyDescent="0.25">
      <c r="P1266" s="62"/>
    </row>
    <row r="1267" spans="16:16" x14ac:dyDescent="0.25">
      <c r="P1267" s="62"/>
    </row>
    <row r="1268" spans="16:16" x14ac:dyDescent="0.25">
      <c r="P1268" s="62"/>
    </row>
    <row r="1269" spans="16:16" x14ac:dyDescent="0.25">
      <c r="P1269" s="62"/>
    </row>
    <row r="1270" spans="16:16" x14ac:dyDescent="0.25">
      <c r="P1270" s="62"/>
    </row>
    <row r="1271" spans="16:16" x14ac:dyDescent="0.25">
      <c r="P1271" s="62"/>
    </row>
    <row r="1272" spans="16:16" x14ac:dyDescent="0.25">
      <c r="P1272" s="62"/>
    </row>
    <row r="1273" spans="16:16" x14ac:dyDescent="0.25">
      <c r="P1273" s="62"/>
    </row>
    <row r="1274" spans="16:16" x14ac:dyDescent="0.25">
      <c r="P1274" s="62"/>
    </row>
    <row r="1275" spans="16:16" x14ac:dyDescent="0.25">
      <c r="P1275" s="62"/>
    </row>
    <row r="1276" spans="16:16" x14ac:dyDescent="0.25">
      <c r="P1276" s="62"/>
    </row>
    <row r="1277" spans="16:16" x14ac:dyDescent="0.25">
      <c r="P1277" s="62"/>
    </row>
    <row r="1278" spans="16:16" x14ac:dyDescent="0.25">
      <c r="P1278" s="62"/>
    </row>
    <row r="1279" spans="16:16" x14ac:dyDescent="0.25">
      <c r="P1279" s="62"/>
    </row>
    <row r="1280" spans="16:16" x14ac:dyDescent="0.25">
      <c r="P1280" s="62"/>
    </row>
    <row r="1281" spans="16:16" x14ac:dyDescent="0.25">
      <c r="P1281" s="62"/>
    </row>
    <row r="1282" spans="16:16" x14ac:dyDescent="0.25">
      <c r="P1282" s="62"/>
    </row>
    <row r="1283" spans="16:16" x14ac:dyDescent="0.25">
      <c r="P1283" s="62"/>
    </row>
    <row r="1284" spans="16:16" x14ac:dyDescent="0.25">
      <c r="P1284" s="62"/>
    </row>
    <row r="1285" spans="16:16" x14ac:dyDescent="0.25">
      <c r="P1285" s="62"/>
    </row>
    <row r="1286" spans="16:16" x14ac:dyDescent="0.25">
      <c r="P1286" s="62"/>
    </row>
    <row r="1287" spans="16:16" x14ac:dyDescent="0.25">
      <c r="P1287" s="62"/>
    </row>
    <row r="1288" spans="16:16" x14ac:dyDescent="0.25">
      <c r="P1288" s="62"/>
    </row>
    <row r="1289" spans="16:16" x14ac:dyDescent="0.25">
      <c r="P1289" s="62"/>
    </row>
    <row r="1290" spans="16:16" x14ac:dyDescent="0.25">
      <c r="P1290" s="62"/>
    </row>
    <row r="1291" spans="16:16" x14ac:dyDescent="0.25">
      <c r="P1291" s="62"/>
    </row>
    <row r="1292" spans="16:16" x14ac:dyDescent="0.25">
      <c r="P1292" s="62"/>
    </row>
    <row r="1293" spans="16:16" x14ac:dyDescent="0.25">
      <c r="P1293" s="62"/>
    </row>
    <row r="1294" spans="16:16" x14ac:dyDescent="0.25">
      <c r="P1294" s="62"/>
    </row>
    <row r="1295" spans="16:16" x14ac:dyDescent="0.25">
      <c r="P1295" s="62"/>
    </row>
    <row r="1296" spans="16:16" x14ac:dyDescent="0.25">
      <c r="P1296" s="62"/>
    </row>
    <row r="1297" spans="16:16" x14ac:dyDescent="0.25">
      <c r="P1297" s="62"/>
    </row>
    <row r="1298" spans="16:16" x14ac:dyDescent="0.25">
      <c r="P1298" s="62"/>
    </row>
    <row r="1299" spans="16:16" x14ac:dyDescent="0.25">
      <c r="P1299" s="62"/>
    </row>
    <row r="1300" spans="16:16" x14ac:dyDescent="0.25">
      <c r="P1300" s="62"/>
    </row>
    <row r="1301" spans="16:16" x14ac:dyDescent="0.25">
      <c r="P1301" s="62"/>
    </row>
    <row r="1302" spans="16:16" x14ac:dyDescent="0.25">
      <c r="P1302" s="62"/>
    </row>
    <row r="1303" spans="16:16" x14ac:dyDescent="0.25">
      <c r="P1303" s="62"/>
    </row>
    <row r="1304" spans="16:16" x14ac:dyDescent="0.25">
      <c r="P1304" s="62"/>
    </row>
    <row r="1305" spans="16:16" x14ac:dyDescent="0.25">
      <c r="P1305" s="62"/>
    </row>
    <row r="1306" spans="16:16" x14ac:dyDescent="0.25">
      <c r="P1306" s="62"/>
    </row>
    <row r="1307" spans="16:16" x14ac:dyDescent="0.25">
      <c r="P1307" s="62"/>
    </row>
    <row r="1308" spans="16:16" x14ac:dyDescent="0.25">
      <c r="P1308" s="62"/>
    </row>
    <row r="1309" spans="16:16" x14ac:dyDescent="0.25">
      <c r="P1309" s="62"/>
    </row>
    <row r="1310" spans="16:16" x14ac:dyDescent="0.25">
      <c r="P1310" s="62"/>
    </row>
    <row r="1311" spans="16:16" x14ac:dyDescent="0.25">
      <c r="P1311" s="62"/>
    </row>
    <row r="1312" spans="16:16" x14ac:dyDescent="0.25">
      <c r="P1312" s="62"/>
    </row>
    <row r="1313" spans="16:16" x14ac:dyDescent="0.25">
      <c r="P1313" s="62"/>
    </row>
    <row r="1314" spans="16:16" x14ac:dyDescent="0.25">
      <c r="P1314" s="62"/>
    </row>
    <row r="1315" spans="16:16" x14ac:dyDescent="0.25">
      <c r="P1315" s="62"/>
    </row>
    <row r="1316" spans="16:16" x14ac:dyDescent="0.25">
      <c r="P1316" s="62"/>
    </row>
    <row r="1317" spans="16:16" x14ac:dyDescent="0.25">
      <c r="P1317" s="62"/>
    </row>
    <row r="1318" spans="16:16" x14ac:dyDescent="0.25">
      <c r="P1318" s="62"/>
    </row>
    <row r="1319" spans="16:16" x14ac:dyDescent="0.25">
      <c r="P1319" s="62"/>
    </row>
    <row r="1320" spans="16:16" x14ac:dyDescent="0.25">
      <c r="P1320" s="62"/>
    </row>
    <row r="1321" spans="16:16" x14ac:dyDescent="0.25">
      <c r="P1321" s="62"/>
    </row>
    <row r="1322" spans="16:16" x14ac:dyDescent="0.25">
      <c r="P1322" s="62"/>
    </row>
    <row r="1323" spans="16:16" x14ac:dyDescent="0.25">
      <c r="P1323" s="62"/>
    </row>
    <row r="1324" spans="16:16" x14ac:dyDescent="0.25">
      <c r="P1324" s="62"/>
    </row>
    <row r="1325" spans="16:16" x14ac:dyDescent="0.25">
      <c r="P1325" s="62"/>
    </row>
    <row r="1326" spans="16:16" x14ac:dyDescent="0.25">
      <c r="P1326" s="62"/>
    </row>
    <row r="1327" spans="16:16" x14ac:dyDescent="0.25">
      <c r="P1327" s="62"/>
    </row>
    <row r="1328" spans="16:16" x14ac:dyDescent="0.25">
      <c r="P1328" s="62"/>
    </row>
    <row r="1329" spans="16:16" x14ac:dyDescent="0.25">
      <c r="P1329" s="62"/>
    </row>
    <row r="1330" spans="16:16" x14ac:dyDescent="0.25">
      <c r="P1330" s="62"/>
    </row>
    <row r="1331" spans="16:16" x14ac:dyDescent="0.25">
      <c r="P1331" s="62"/>
    </row>
    <row r="1332" spans="16:16" x14ac:dyDescent="0.25">
      <c r="P1332" s="62"/>
    </row>
    <row r="1333" spans="16:16" x14ac:dyDescent="0.25">
      <c r="P1333" s="62"/>
    </row>
    <row r="1334" spans="16:16" x14ac:dyDescent="0.25">
      <c r="P1334" s="62"/>
    </row>
    <row r="1335" spans="16:16" x14ac:dyDescent="0.25">
      <c r="P1335" s="62"/>
    </row>
    <row r="1336" spans="16:16" x14ac:dyDescent="0.25">
      <c r="P1336" s="62"/>
    </row>
    <row r="1337" spans="16:16" x14ac:dyDescent="0.25">
      <c r="P1337" s="62"/>
    </row>
    <row r="1338" spans="16:16" x14ac:dyDescent="0.25">
      <c r="P1338" s="62"/>
    </row>
    <row r="1339" spans="16:16" x14ac:dyDescent="0.25">
      <c r="P1339" s="62"/>
    </row>
    <row r="1340" spans="16:16" x14ac:dyDescent="0.25">
      <c r="P1340" s="62"/>
    </row>
    <row r="1341" spans="16:16" x14ac:dyDescent="0.25">
      <c r="P1341" s="62"/>
    </row>
    <row r="1342" spans="16:16" x14ac:dyDescent="0.25">
      <c r="P1342" s="62"/>
    </row>
    <row r="1343" spans="16:16" x14ac:dyDescent="0.25">
      <c r="P1343" s="62"/>
    </row>
    <row r="1344" spans="16:16" x14ac:dyDescent="0.25">
      <c r="P1344" s="62"/>
    </row>
    <row r="1345" spans="16:16" x14ac:dyDescent="0.25">
      <c r="P1345" s="62"/>
    </row>
    <row r="1346" spans="16:16" x14ac:dyDescent="0.25">
      <c r="P1346" s="62"/>
    </row>
    <row r="1347" spans="16:16" x14ac:dyDescent="0.25">
      <c r="P1347" s="62"/>
    </row>
    <row r="1348" spans="16:16" x14ac:dyDescent="0.25">
      <c r="P1348" s="62"/>
    </row>
    <row r="1349" spans="16:16" x14ac:dyDescent="0.25">
      <c r="P1349" s="62"/>
    </row>
    <row r="1350" spans="16:16" x14ac:dyDescent="0.25">
      <c r="P1350" s="62"/>
    </row>
    <row r="1351" spans="16:16" x14ac:dyDescent="0.25">
      <c r="P1351" s="62"/>
    </row>
    <row r="1352" spans="16:16" x14ac:dyDescent="0.25">
      <c r="P1352" s="62"/>
    </row>
    <row r="1353" spans="16:16" x14ac:dyDescent="0.25">
      <c r="P1353" s="62"/>
    </row>
    <row r="1354" spans="16:16" x14ac:dyDescent="0.25">
      <c r="P1354" s="62"/>
    </row>
    <row r="1355" spans="16:16" x14ac:dyDescent="0.25">
      <c r="P1355" s="62"/>
    </row>
    <row r="1356" spans="16:16" x14ac:dyDescent="0.25">
      <c r="P1356" s="62"/>
    </row>
    <row r="1357" spans="16:16" x14ac:dyDescent="0.25">
      <c r="P1357" s="62"/>
    </row>
    <row r="1358" spans="16:16" x14ac:dyDescent="0.25">
      <c r="P1358" s="62"/>
    </row>
    <row r="1359" spans="16:16" x14ac:dyDescent="0.25">
      <c r="P1359" s="62"/>
    </row>
    <row r="1360" spans="16:16" x14ac:dyDescent="0.25">
      <c r="P1360" s="62"/>
    </row>
    <row r="1361" spans="16:16" x14ac:dyDescent="0.25">
      <c r="P1361" s="62"/>
    </row>
    <row r="1362" spans="16:16" x14ac:dyDescent="0.25">
      <c r="P1362" s="62"/>
    </row>
    <row r="1363" spans="16:16" x14ac:dyDescent="0.25">
      <c r="P1363" s="62"/>
    </row>
    <row r="1364" spans="16:16" x14ac:dyDescent="0.25">
      <c r="P1364" s="62"/>
    </row>
    <row r="1365" spans="16:16" x14ac:dyDescent="0.25">
      <c r="P1365" s="62"/>
    </row>
    <row r="1366" spans="16:16" x14ac:dyDescent="0.25">
      <c r="P1366" s="62"/>
    </row>
    <row r="1367" spans="16:16" x14ac:dyDescent="0.25">
      <c r="P1367" s="62"/>
    </row>
    <row r="1368" spans="16:16" x14ac:dyDescent="0.25">
      <c r="P1368" s="62"/>
    </row>
    <row r="1369" spans="16:16" x14ac:dyDescent="0.25">
      <c r="P1369" s="62"/>
    </row>
    <row r="1370" spans="16:16" x14ac:dyDescent="0.25">
      <c r="P1370" s="62"/>
    </row>
    <row r="1371" spans="16:16" x14ac:dyDescent="0.25">
      <c r="P1371" s="62"/>
    </row>
    <row r="1372" spans="16:16" x14ac:dyDescent="0.25">
      <c r="P1372" s="62"/>
    </row>
    <row r="1373" spans="16:16" x14ac:dyDescent="0.25">
      <c r="P1373" s="62"/>
    </row>
    <row r="1374" spans="16:16" x14ac:dyDescent="0.25">
      <c r="P1374" s="62"/>
    </row>
    <row r="1375" spans="16:16" x14ac:dyDescent="0.25">
      <c r="P1375" s="62"/>
    </row>
    <row r="1376" spans="16:16" x14ac:dyDescent="0.25">
      <c r="P1376" s="62"/>
    </row>
    <row r="1377" spans="16:16" x14ac:dyDescent="0.25">
      <c r="P1377" s="62"/>
    </row>
    <row r="1378" spans="16:16" x14ac:dyDescent="0.25">
      <c r="P1378" s="62"/>
    </row>
    <row r="1379" spans="16:16" x14ac:dyDescent="0.25">
      <c r="P1379" s="62"/>
    </row>
    <row r="1380" spans="16:16" x14ac:dyDescent="0.25">
      <c r="P1380" s="62"/>
    </row>
    <row r="1381" spans="16:16" x14ac:dyDescent="0.25">
      <c r="P1381" s="62"/>
    </row>
    <row r="1382" spans="16:16" x14ac:dyDescent="0.25">
      <c r="P1382" s="62"/>
    </row>
    <row r="1383" spans="16:16" x14ac:dyDescent="0.25">
      <c r="P1383" s="62"/>
    </row>
    <row r="1384" spans="16:16" x14ac:dyDescent="0.25">
      <c r="P1384" s="62"/>
    </row>
    <row r="1385" spans="16:16" x14ac:dyDescent="0.25">
      <c r="P1385" s="62"/>
    </row>
    <row r="1386" spans="16:16" x14ac:dyDescent="0.25">
      <c r="P1386" s="62"/>
    </row>
    <row r="1387" spans="16:16" x14ac:dyDescent="0.25">
      <c r="P1387" s="62"/>
    </row>
    <row r="1388" spans="16:16" x14ac:dyDescent="0.25">
      <c r="P1388" s="62"/>
    </row>
    <row r="1389" spans="16:16" x14ac:dyDescent="0.25">
      <c r="P1389" s="62"/>
    </row>
    <row r="1390" spans="16:16" x14ac:dyDescent="0.25">
      <c r="P1390" s="62"/>
    </row>
    <row r="1391" spans="16:16" x14ac:dyDescent="0.25">
      <c r="P1391" s="62"/>
    </row>
    <row r="1392" spans="16:16" x14ac:dyDescent="0.25">
      <c r="P1392" s="62"/>
    </row>
    <row r="1393" spans="16:16" x14ac:dyDescent="0.25">
      <c r="P1393" s="62"/>
    </row>
    <row r="1394" spans="16:16" x14ac:dyDescent="0.25">
      <c r="P1394" s="62"/>
    </row>
    <row r="1395" spans="16:16" x14ac:dyDescent="0.25">
      <c r="P1395" s="62"/>
    </row>
    <row r="1396" spans="16:16" x14ac:dyDescent="0.25">
      <c r="P1396" s="62"/>
    </row>
    <row r="1397" spans="16:16" x14ac:dyDescent="0.25">
      <c r="P1397" s="62"/>
    </row>
    <row r="1398" spans="16:16" x14ac:dyDescent="0.25">
      <c r="P1398" s="62"/>
    </row>
    <row r="1399" spans="16:16" x14ac:dyDescent="0.25">
      <c r="P1399" s="62"/>
    </row>
    <row r="1400" spans="16:16" x14ac:dyDescent="0.25">
      <c r="P1400" s="62"/>
    </row>
    <row r="1401" spans="16:16" x14ac:dyDescent="0.25">
      <c r="P1401" s="62"/>
    </row>
    <row r="1402" spans="16:16" x14ac:dyDescent="0.25">
      <c r="P1402" s="62"/>
    </row>
    <row r="1403" spans="16:16" x14ac:dyDescent="0.25">
      <c r="P1403" s="62"/>
    </row>
    <row r="1404" spans="16:16" x14ac:dyDescent="0.25">
      <c r="P1404" s="62"/>
    </row>
    <row r="1405" spans="16:16" x14ac:dyDescent="0.25">
      <c r="P1405" s="62"/>
    </row>
    <row r="1406" spans="16:16" x14ac:dyDescent="0.25">
      <c r="P1406" s="62"/>
    </row>
    <row r="1407" spans="16:16" x14ac:dyDescent="0.25">
      <c r="P1407" s="62"/>
    </row>
    <row r="1408" spans="16:16" x14ac:dyDescent="0.25">
      <c r="P1408" s="62"/>
    </row>
    <row r="1409" spans="16:16" x14ac:dyDescent="0.25">
      <c r="P1409" s="62"/>
    </row>
    <row r="1410" spans="16:16" x14ac:dyDescent="0.25">
      <c r="P1410" s="62"/>
    </row>
    <row r="1411" spans="16:16" x14ac:dyDescent="0.25">
      <c r="P1411" s="62"/>
    </row>
    <row r="1412" spans="16:16" x14ac:dyDescent="0.25">
      <c r="P1412" s="62"/>
    </row>
    <row r="1413" spans="16:16" x14ac:dyDescent="0.25">
      <c r="P1413" s="62"/>
    </row>
    <row r="1414" spans="16:16" x14ac:dyDescent="0.25">
      <c r="P1414" s="62"/>
    </row>
    <row r="1415" spans="16:16" x14ac:dyDescent="0.25">
      <c r="P1415" s="62"/>
    </row>
    <row r="1416" spans="16:16" x14ac:dyDescent="0.25">
      <c r="P1416" s="62"/>
    </row>
    <row r="1417" spans="16:16" x14ac:dyDescent="0.25">
      <c r="P1417" s="62"/>
    </row>
    <row r="1418" spans="16:16" x14ac:dyDescent="0.25">
      <c r="P1418" s="62"/>
    </row>
    <row r="1419" spans="16:16" x14ac:dyDescent="0.25">
      <c r="P1419" s="62"/>
    </row>
    <row r="1420" spans="16:16" x14ac:dyDescent="0.25">
      <c r="P1420" s="62"/>
    </row>
    <row r="1421" spans="16:16" x14ac:dyDescent="0.25">
      <c r="P1421" s="62"/>
    </row>
    <row r="1422" spans="16:16" x14ac:dyDescent="0.25">
      <c r="P1422" s="62"/>
    </row>
    <row r="1423" spans="16:16" x14ac:dyDescent="0.25">
      <c r="P1423" s="62"/>
    </row>
    <row r="1424" spans="16:16" x14ac:dyDescent="0.25">
      <c r="P1424" s="62"/>
    </row>
    <row r="1425" spans="16:16" x14ac:dyDescent="0.25">
      <c r="P1425" s="62"/>
    </row>
    <row r="1426" spans="16:16" x14ac:dyDescent="0.25">
      <c r="P1426" s="62"/>
    </row>
    <row r="1427" spans="16:16" x14ac:dyDescent="0.25">
      <c r="P1427" s="62"/>
    </row>
    <row r="1428" spans="16:16" x14ac:dyDescent="0.25">
      <c r="P1428" s="62"/>
    </row>
    <row r="1429" spans="16:16" x14ac:dyDescent="0.25">
      <c r="P1429" s="62"/>
    </row>
    <row r="1430" spans="16:16" x14ac:dyDescent="0.25">
      <c r="P1430" s="62"/>
    </row>
    <row r="1431" spans="16:16" x14ac:dyDescent="0.25">
      <c r="P1431" s="62"/>
    </row>
    <row r="1432" spans="16:16" x14ac:dyDescent="0.25">
      <c r="P1432" s="62"/>
    </row>
    <row r="1433" spans="16:16" x14ac:dyDescent="0.25">
      <c r="P1433" s="62"/>
    </row>
    <row r="1434" spans="16:16" x14ac:dyDescent="0.25">
      <c r="P1434" s="62"/>
    </row>
    <row r="1435" spans="16:16" x14ac:dyDescent="0.25">
      <c r="P1435" s="62"/>
    </row>
    <row r="1436" spans="16:16" x14ac:dyDescent="0.25">
      <c r="P1436" s="62"/>
    </row>
    <row r="1437" spans="16:16" x14ac:dyDescent="0.25">
      <c r="P1437" s="62"/>
    </row>
    <row r="1438" spans="16:16" x14ac:dyDescent="0.25">
      <c r="P1438" s="62"/>
    </row>
    <row r="1439" spans="16:16" x14ac:dyDescent="0.25">
      <c r="P1439" s="62"/>
    </row>
    <row r="1440" spans="16:16" x14ac:dyDescent="0.25">
      <c r="P1440" s="62"/>
    </row>
    <row r="1441" spans="16:16" x14ac:dyDescent="0.25">
      <c r="P1441" s="62"/>
    </row>
    <row r="1442" spans="16:16" x14ac:dyDescent="0.25">
      <c r="P1442" s="62"/>
    </row>
    <row r="1443" spans="16:16" x14ac:dyDescent="0.25">
      <c r="P1443" s="62"/>
    </row>
    <row r="1444" spans="16:16" x14ac:dyDescent="0.25">
      <c r="P1444" s="62"/>
    </row>
    <row r="1445" spans="16:16" x14ac:dyDescent="0.25">
      <c r="P1445" s="62"/>
    </row>
    <row r="1446" spans="16:16" x14ac:dyDescent="0.25">
      <c r="P1446" s="62"/>
    </row>
    <row r="1447" spans="16:16" x14ac:dyDescent="0.25">
      <c r="P1447" s="62"/>
    </row>
    <row r="1448" spans="16:16" x14ac:dyDescent="0.25">
      <c r="P1448" s="62"/>
    </row>
    <row r="1449" spans="16:16" x14ac:dyDescent="0.25">
      <c r="P1449" s="62"/>
    </row>
    <row r="1450" spans="16:16" x14ac:dyDescent="0.25">
      <c r="P1450" s="62"/>
    </row>
    <row r="1451" spans="16:16" x14ac:dyDescent="0.25">
      <c r="P1451" s="62"/>
    </row>
    <row r="1452" spans="16:16" x14ac:dyDescent="0.25">
      <c r="P1452" s="62"/>
    </row>
    <row r="1453" spans="16:16" x14ac:dyDescent="0.25">
      <c r="P1453" s="62"/>
    </row>
    <row r="1454" spans="16:16" x14ac:dyDescent="0.25">
      <c r="P1454" s="62"/>
    </row>
    <row r="1455" spans="16:16" x14ac:dyDescent="0.25">
      <c r="P1455" s="62"/>
    </row>
    <row r="1456" spans="16:16" x14ac:dyDescent="0.25">
      <c r="P1456" s="62"/>
    </row>
    <row r="1457" spans="16:16" x14ac:dyDescent="0.25">
      <c r="P1457" s="62"/>
    </row>
    <row r="1458" spans="16:16" x14ac:dyDescent="0.25">
      <c r="P1458" s="62"/>
    </row>
    <row r="1459" spans="16:16" x14ac:dyDescent="0.25">
      <c r="P1459" s="62"/>
    </row>
    <row r="1460" spans="16:16" x14ac:dyDescent="0.25">
      <c r="P1460" s="62"/>
    </row>
    <row r="1461" spans="16:16" x14ac:dyDescent="0.25">
      <c r="P1461" s="62"/>
    </row>
    <row r="1462" spans="16:16" x14ac:dyDescent="0.25">
      <c r="P1462" s="62"/>
    </row>
    <row r="1463" spans="16:16" x14ac:dyDescent="0.25">
      <c r="P1463" s="62"/>
    </row>
    <row r="1464" spans="16:16" x14ac:dyDescent="0.25">
      <c r="P1464" s="62"/>
    </row>
    <row r="1465" spans="16:16" x14ac:dyDescent="0.25">
      <c r="P1465" s="62"/>
    </row>
    <row r="1466" spans="16:16" x14ac:dyDescent="0.25">
      <c r="P1466" s="62"/>
    </row>
    <row r="1467" spans="16:16" x14ac:dyDescent="0.25">
      <c r="P1467" s="62"/>
    </row>
    <row r="1468" spans="16:16" x14ac:dyDescent="0.25">
      <c r="P1468" s="62"/>
    </row>
    <row r="1469" spans="16:16" x14ac:dyDescent="0.25">
      <c r="P1469" s="62"/>
    </row>
    <row r="1470" spans="16:16" x14ac:dyDescent="0.25">
      <c r="P1470" s="62"/>
    </row>
    <row r="1471" spans="16:16" x14ac:dyDescent="0.25">
      <c r="P1471" s="62"/>
    </row>
    <row r="1472" spans="16:16" x14ac:dyDescent="0.25">
      <c r="P1472" s="62"/>
    </row>
    <row r="1473" spans="16:16" x14ac:dyDescent="0.25">
      <c r="P1473" s="62"/>
    </row>
    <row r="1474" spans="16:16" x14ac:dyDescent="0.25">
      <c r="P1474" s="62"/>
    </row>
    <row r="1475" spans="16:16" x14ac:dyDescent="0.25">
      <c r="P1475" s="62"/>
    </row>
    <row r="1476" spans="16:16" x14ac:dyDescent="0.25">
      <c r="P1476" s="62"/>
    </row>
    <row r="1477" spans="16:16" x14ac:dyDescent="0.25">
      <c r="P1477" s="62"/>
    </row>
    <row r="1478" spans="16:16" x14ac:dyDescent="0.25">
      <c r="P1478" s="62"/>
    </row>
    <row r="1479" spans="16:16" x14ac:dyDescent="0.25">
      <c r="P1479" s="62"/>
    </row>
    <row r="1480" spans="16:16" x14ac:dyDescent="0.25">
      <c r="P1480" s="62"/>
    </row>
    <row r="1481" spans="16:16" x14ac:dyDescent="0.25">
      <c r="P1481" s="62"/>
    </row>
    <row r="1482" spans="16:16" x14ac:dyDescent="0.25">
      <c r="P1482" s="62"/>
    </row>
    <row r="1483" spans="16:16" x14ac:dyDescent="0.25">
      <c r="P1483" s="62"/>
    </row>
    <row r="1484" spans="16:16" x14ac:dyDescent="0.25">
      <c r="P1484" s="62"/>
    </row>
    <row r="1485" spans="16:16" x14ac:dyDescent="0.25">
      <c r="P1485" s="62"/>
    </row>
    <row r="1486" spans="16:16" x14ac:dyDescent="0.25">
      <c r="P1486" s="62"/>
    </row>
    <row r="1487" spans="16:16" x14ac:dyDescent="0.25">
      <c r="P1487" s="62"/>
    </row>
    <row r="1488" spans="16:16" x14ac:dyDescent="0.25">
      <c r="P1488" s="62"/>
    </row>
    <row r="1489" spans="16:16" x14ac:dyDescent="0.25">
      <c r="P1489" s="62"/>
    </row>
    <row r="1490" spans="16:16" x14ac:dyDescent="0.25">
      <c r="P1490" s="62"/>
    </row>
    <row r="1491" spans="16:16" x14ac:dyDescent="0.25">
      <c r="P1491" s="62"/>
    </row>
    <row r="1492" spans="16:16" x14ac:dyDescent="0.25">
      <c r="P1492" s="62"/>
    </row>
    <row r="1493" spans="16:16" x14ac:dyDescent="0.25">
      <c r="P1493" s="62"/>
    </row>
    <row r="1494" spans="16:16" x14ac:dyDescent="0.25">
      <c r="P1494" s="62"/>
    </row>
    <row r="1495" spans="16:16" x14ac:dyDescent="0.25">
      <c r="P1495" s="62"/>
    </row>
    <row r="1496" spans="16:16" x14ac:dyDescent="0.25">
      <c r="P1496" s="62"/>
    </row>
    <row r="1497" spans="16:16" x14ac:dyDescent="0.25">
      <c r="P1497" s="62"/>
    </row>
    <row r="1498" spans="16:16" x14ac:dyDescent="0.25">
      <c r="P1498" s="62"/>
    </row>
    <row r="1499" spans="16:16" x14ac:dyDescent="0.25">
      <c r="P1499" s="62"/>
    </row>
    <row r="1500" spans="16:16" x14ac:dyDescent="0.25">
      <c r="P1500" s="62"/>
    </row>
    <row r="1501" spans="16:16" x14ac:dyDescent="0.25">
      <c r="P1501" s="62"/>
    </row>
    <row r="1502" spans="16:16" x14ac:dyDescent="0.25">
      <c r="P1502" s="62"/>
    </row>
    <row r="1503" spans="16:16" x14ac:dyDescent="0.25">
      <c r="P1503" s="62"/>
    </row>
    <row r="1504" spans="16:16" x14ac:dyDescent="0.25">
      <c r="P1504" s="62"/>
    </row>
    <row r="1505" spans="16:16" x14ac:dyDescent="0.25">
      <c r="P1505" s="62"/>
    </row>
    <row r="1506" spans="16:16" x14ac:dyDescent="0.25">
      <c r="P1506" s="62"/>
    </row>
    <row r="1507" spans="16:16" x14ac:dyDescent="0.25">
      <c r="P1507" s="62"/>
    </row>
    <row r="1508" spans="16:16" x14ac:dyDescent="0.25">
      <c r="P1508" s="62"/>
    </row>
    <row r="1509" spans="16:16" x14ac:dyDescent="0.25">
      <c r="P1509" s="62"/>
    </row>
    <row r="1510" spans="16:16" x14ac:dyDescent="0.25">
      <c r="P1510" s="62"/>
    </row>
    <row r="1511" spans="16:16" x14ac:dyDescent="0.25">
      <c r="P1511" s="62"/>
    </row>
    <row r="1512" spans="16:16" x14ac:dyDescent="0.25">
      <c r="P1512" s="62"/>
    </row>
    <row r="1513" spans="16:16" x14ac:dyDescent="0.25">
      <c r="P1513" s="62"/>
    </row>
    <row r="1514" spans="16:16" x14ac:dyDescent="0.25">
      <c r="P1514" s="62"/>
    </row>
    <row r="1515" spans="16:16" x14ac:dyDescent="0.25">
      <c r="P1515" s="62"/>
    </row>
    <row r="1516" spans="16:16" x14ac:dyDescent="0.25">
      <c r="P1516" s="62"/>
    </row>
    <row r="1517" spans="16:16" x14ac:dyDescent="0.25">
      <c r="P1517" s="62"/>
    </row>
    <row r="1518" spans="16:16" x14ac:dyDescent="0.25">
      <c r="P1518" s="62"/>
    </row>
    <row r="1519" spans="16:16" x14ac:dyDescent="0.25">
      <c r="P1519" s="62"/>
    </row>
    <row r="1520" spans="16:16" x14ac:dyDescent="0.25">
      <c r="P1520" s="62"/>
    </row>
    <row r="1521" spans="16:16" x14ac:dyDescent="0.25">
      <c r="P1521" s="62"/>
    </row>
    <row r="1522" spans="16:16" x14ac:dyDescent="0.25">
      <c r="P1522" s="62"/>
    </row>
    <row r="1523" spans="16:16" x14ac:dyDescent="0.25">
      <c r="P1523" s="62"/>
    </row>
    <row r="1524" spans="16:16" x14ac:dyDescent="0.25">
      <c r="P1524" s="62"/>
    </row>
    <row r="1525" spans="16:16" x14ac:dyDescent="0.25">
      <c r="P1525" s="62"/>
    </row>
    <row r="1526" spans="16:16" x14ac:dyDescent="0.25">
      <c r="P1526" s="62"/>
    </row>
    <row r="1527" spans="16:16" x14ac:dyDescent="0.25">
      <c r="P1527" s="62"/>
    </row>
    <row r="1528" spans="16:16" x14ac:dyDescent="0.25">
      <c r="P1528" s="62"/>
    </row>
    <row r="1529" spans="16:16" x14ac:dyDescent="0.25">
      <c r="P1529" s="62"/>
    </row>
    <row r="1530" spans="16:16" x14ac:dyDescent="0.25">
      <c r="P1530" s="62"/>
    </row>
    <row r="1531" spans="16:16" x14ac:dyDescent="0.25">
      <c r="P1531" s="62"/>
    </row>
    <row r="1532" spans="16:16" x14ac:dyDescent="0.25">
      <c r="P1532" s="62"/>
    </row>
    <row r="1533" spans="16:16" x14ac:dyDescent="0.25">
      <c r="P1533" s="62"/>
    </row>
    <row r="1534" spans="16:16" x14ac:dyDescent="0.25">
      <c r="P1534" s="62"/>
    </row>
    <row r="1535" spans="16:16" x14ac:dyDescent="0.25">
      <c r="P1535" s="62"/>
    </row>
    <row r="1536" spans="16:16" x14ac:dyDescent="0.25">
      <c r="P1536" s="62"/>
    </row>
    <row r="1537" spans="16:16" x14ac:dyDescent="0.25">
      <c r="P1537" s="62"/>
    </row>
    <row r="1538" spans="16:16" x14ac:dyDescent="0.25">
      <c r="P1538" s="62"/>
    </row>
    <row r="1539" spans="16:16" x14ac:dyDescent="0.25">
      <c r="P1539" s="62"/>
    </row>
    <row r="1540" spans="16:16" x14ac:dyDescent="0.25">
      <c r="P1540" s="62"/>
    </row>
    <row r="1541" spans="16:16" x14ac:dyDescent="0.25">
      <c r="P1541" s="62"/>
    </row>
    <row r="1542" spans="16:16" x14ac:dyDescent="0.25">
      <c r="P1542" s="62"/>
    </row>
    <row r="1543" spans="16:16" x14ac:dyDescent="0.25">
      <c r="P1543" s="62"/>
    </row>
    <row r="1544" spans="16:16" x14ac:dyDescent="0.25">
      <c r="P1544" s="62"/>
    </row>
    <row r="1545" spans="16:16" x14ac:dyDescent="0.25">
      <c r="P1545" s="62"/>
    </row>
    <row r="1546" spans="16:16" x14ac:dyDescent="0.25">
      <c r="P1546" s="62"/>
    </row>
    <row r="1547" spans="16:16" x14ac:dyDescent="0.25">
      <c r="P1547" s="62"/>
    </row>
    <row r="1548" spans="16:16" x14ac:dyDescent="0.25">
      <c r="P1548" s="62"/>
    </row>
    <row r="1549" spans="16:16" x14ac:dyDescent="0.25">
      <c r="P1549" s="62"/>
    </row>
    <row r="1550" spans="16:16" x14ac:dyDescent="0.25">
      <c r="P1550" s="62"/>
    </row>
    <row r="1551" spans="16:16" x14ac:dyDescent="0.25">
      <c r="P1551" s="62"/>
    </row>
    <row r="1552" spans="16:16" x14ac:dyDescent="0.25">
      <c r="P1552" s="62"/>
    </row>
    <row r="1553" spans="16:16" x14ac:dyDescent="0.25">
      <c r="P1553" s="62"/>
    </row>
    <row r="1554" spans="16:16" x14ac:dyDescent="0.25">
      <c r="P1554" s="62"/>
    </row>
    <row r="1555" spans="16:16" x14ac:dyDescent="0.25">
      <c r="P1555" s="62"/>
    </row>
    <row r="1556" spans="16:16" x14ac:dyDescent="0.25">
      <c r="P1556" s="62"/>
    </row>
    <row r="1557" spans="16:16" x14ac:dyDescent="0.25">
      <c r="P1557" s="62"/>
    </row>
    <row r="1558" spans="16:16" x14ac:dyDescent="0.25">
      <c r="P1558" s="62"/>
    </row>
    <row r="1559" spans="16:16" x14ac:dyDescent="0.25">
      <c r="P1559" s="62"/>
    </row>
    <row r="1560" spans="16:16" x14ac:dyDescent="0.25">
      <c r="P1560" s="62"/>
    </row>
    <row r="1561" spans="16:16" x14ac:dyDescent="0.25">
      <c r="P1561" s="62"/>
    </row>
    <row r="1562" spans="16:16" x14ac:dyDescent="0.25">
      <c r="P1562" s="62"/>
    </row>
    <row r="1563" spans="16:16" x14ac:dyDescent="0.25">
      <c r="P1563" s="62"/>
    </row>
    <row r="1564" spans="16:16" x14ac:dyDescent="0.25">
      <c r="P1564" s="62"/>
    </row>
    <row r="1565" spans="16:16" x14ac:dyDescent="0.25">
      <c r="P1565" s="62"/>
    </row>
    <row r="1566" spans="16:16" x14ac:dyDescent="0.25">
      <c r="P1566" s="62"/>
    </row>
    <row r="1567" spans="16:16" x14ac:dyDescent="0.25">
      <c r="P1567" s="62"/>
    </row>
    <row r="1568" spans="16:16" x14ac:dyDescent="0.25">
      <c r="P1568" s="62"/>
    </row>
    <row r="1569" spans="16:16" x14ac:dyDescent="0.25">
      <c r="P1569" s="62"/>
    </row>
    <row r="1570" spans="16:16" x14ac:dyDescent="0.25">
      <c r="P1570" s="62"/>
    </row>
    <row r="1571" spans="16:16" x14ac:dyDescent="0.25">
      <c r="P1571" s="62"/>
    </row>
    <row r="1572" spans="16:16" x14ac:dyDescent="0.25">
      <c r="P1572" s="62"/>
    </row>
    <row r="1573" spans="16:16" x14ac:dyDescent="0.25">
      <c r="P1573" s="62"/>
    </row>
    <row r="1574" spans="16:16" x14ac:dyDescent="0.25">
      <c r="P1574" s="62"/>
    </row>
    <row r="1575" spans="16:16" x14ac:dyDescent="0.25">
      <c r="P1575" s="62"/>
    </row>
    <row r="1576" spans="16:16" x14ac:dyDescent="0.25">
      <c r="P1576" s="62"/>
    </row>
    <row r="1577" spans="16:16" x14ac:dyDescent="0.25">
      <c r="P1577" s="62"/>
    </row>
    <row r="1578" spans="16:16" x14ac:dyDescent="0.25">
      <c r="P1578" s="62"/>
    </row>
    <row r="1579" spans="16:16" x14ac:dyDescent="0.25">
      <c r="P1579" s="62"/>
    </row>
    <row r="1580" spans="16:16" x14ac:dyDescent="0.25">
      <c r="P1580" s="62"/>
    </row>
    <row r="1581" spans="16:16" x14ac:dyDescent="0.25">
      <c r="P1581" s="62"/>
    </row>
    <row r="1582" spans="16:16" x14ac:dyDescent="0.25">
      <c r="P1582" s="62"/>
    </row>
    <row r="1583" spans="16:16" x14ac:dyDescent="0.25">
      <c r="P1583" s="62"/>
    </row>
    <row r="1584" spans="16:16" x14ac:dyDescent="0.25">
      <c r="P1584" s="62"/>
    </row>
    <row r="1585" spans="16:16" x14ac:dyDescent="0.25">
      <c r="P1585" s="62"/>
    </row>
    <row r="1586" spans="16:16" x14ac:dyDescent="0.25">
      <c r="P1586" s="62"/>
    </row>
    <row r="1587" spans="16:16" x14ac:dyDescent="0.25">
      <c r="P1587" s="62"/>
    </row>
    <row r="1588" spans="16:16" x14ac:dyDescent="0.25">
      <c r="P1588" s="62"/>
    </row>
    <row r="1589" spans="16:16" x14ac:dyDescent="0.25">
      <c r="P1589" s="62"/>
    </row>
    <row r="1590" spans="16:16" x14ac:dyDescent="0.25">
      <c r="P1590" s="62"/>
    </row>
    <row r="1591" spans="16:16" x14ac:dyDescent="0.25">
      <c r="P1591" s="62"/>
    </row>
    <row r="1592" spans="16:16" x14ac:dyDescent="0.25">
      <c r="P1592" s="62"/>
    </row>
    <row r="1593" spans="16:16" x14ac:dyDescent="0.25">
      <c r="P1593" s="62"/>
    </row>
    <row r="1594" spans="16:16" x14ac:dyDescent="0.25">
      <c r="P1594" s="62"/>
    </row>
    <row r="1595" spans="16:16" x14ac:dyDescent="0.25">
      <c r="P1595" s="62"/>
    </row>
    <row r="1596" spans="16:16" x14ac:dyDescent="0.25">
      <c r="P1596" s="62"/>
    </row>
    <row r="1597" spans="16:16" x14ac:dyDescent="0.25">
      <c r="P1597" s="62"/>
    </row>
    <row r="1598" spans="16:16" x14ac:dyDescent="0.25">
      <c r="P1598" s="62"/>
    </row>
    <row r="1599" spans="16:16" x14ac:dyDescent="0.25">
      <c r="P1599" s="62"/>
    </row>
    <row r="1600" spans="16:16" x14ac:dyDescent="0.25">
      <c r="P1600" s="62"/>
    </row>
    <row r="1601" spans="16:16" x14ac:dyDescent="0.25">
      <c r="P1601" s="62"/>
    </row>
    <row r="1602" spans="16:16" x14ac:dyDescent="0.25">
      <c r="P1602" s="62"/>
    </row>
    <row r="1603" spans="16:16" x14ac:dyDescent="0.25">
      <c r="P1603" s="62"/>
    </row>
    <row r="1604" spans="16:16" x14ac:dyDescent="0.25">
      <c r="P1604" s="62"/>
    </row>
    <row r="1605" spans="16:16" x14ac:dyDescent="0.25">
      <c r="P1605" s="62"/>
    </row>
    <row r="1606" spans="16:16" x14ac:dyDescent="0.25">
      <c r="P1606" s="62"/>
    </row>
    <row r="1607" spans="16:16" x14ac:dyDescent="0.25">
      <c r="P1607" s="62"/>
    </row>
    <row r="1608" spans="16:16" x14ac:dyDescent="0.25">
      <c r="P1608" s="62"/>
    </row>
    <row r="1609" spans="16:16" x14ac:dyDescent="0.25">
      <c r="P1609" s="62"/>
    </row>
    <row r="1610" spans="16:16" x14ac:dyDescent="0.25">
      <c r="P1610" s="62"/>
    </row>
    <row r="1611" spans="16:16" x14ac:dyDescent="0.25">
      <c r="P1611" s="62"/>
    </row>
    <row r="1612" spans="16:16" x14ac:dyDescent="0.25">
      <c r="P1612" s="62"/>
    </row>
    <row r="1613" spans="16:16" x14ac:dyDescent="0.25">
      <c r="P1613" s="62"/>
    </row>
    <row r="1614" spans="16:16" x14ac:dyDescent="0.25">
      <c r="P1614" s="62"/>
    </row>
    <row r="1615" spans="16:16" x14ac:dyDescent="0.25">
      <c r="P1615" s="62"/>
    </row>
    <row r="1616" spans="16:16" x14ac:dyDescent="0.25">
      <c r="P1616" s="62"/>
    </row>
    <row r="1617" spans="16:16" x14ac:dyDescent="0.25">
      <c r="P1617" s="62"/>
    </row>
    <row r="1618" spans="16:16" x14ac:dyDescent="0.25">
      <c r="P1618" s="62"/>
    </row>
    <row r="1619" spans="16:16" x14ac:dyDescent="0.25">
      <c r="P1619" s="62"/>
    </row>
    <row r="1620" spans="16:16" x14ac:dyDescent="0.25">
      <c r="P1620" s="62"/>
    </row>
    <row r="1621" spans="16:16" x14ac:dyDescent="0.25">
      <c r="P1621" s="62"/>
    </row>
    <row r="1622" spans="16:16" x14ac:dyDescent="0.25">
      <c r="P1622" s="62"/>
    </row>
    <row r="1623" spans="16:16" x14ac:dyDescent="0.25">
      <c r="P1623" s="62"/>
    </row>
    <row r="1624" spans="16:16" x14ac:dyDescent="0.25">
      <c r="P1624" s="62"/>
    </row>
    <row r="1625" spans="16:16" x14ac:dyDescent="0.25">
      <c r="P1625" s="62"/>
    </row>
    <row r="1626" spans="16:16" x14ac:dyDescent="0.25">
      <c r="P1626" s="62"/>
    </row>
    <row r="1627" spans="16:16" x14ac:dyDescent="0.25">
      <c r="P1627" s="62"/>
    </row>
    <row r="1628" spans="16:16" x14ac:dyDescent="0.25">
      <c r="P1628" s="62"/>
    </row>
    <row r="1629" spans="16:16" x14ac:dyDescent="0.25">
      <c r="P1629" s="62"/>
    </row>
    <row r="1630" spans="16:16" x14ac:dyDescent="0.25">
      <c r="P1630" s="62"/>
    </row>
    <row r="1631" spans="16:16" x14ac:dyDescent="0.25">
      <c r="P1631" s="62"/>
    </row>
    <row r="1632" spans="16:16" x14ac:dyDescent="0.25">
      <c r="P1632" s="62"/>
    </row>
    <row r="1633" spans="16:16" x14ac:dyDescent="0.25">
      <c r="P1633" s="62"/>
    </row>
    <row r="1634" spans="16:16" x14ac:dyDescent="0.25">
      <c r="P1634" s="62"/>
    </row>
    <row r="1635" spans="16:16" x14ac:dyDescent="0.25">
      <c r="P1635" s="62"/>
    </row>
    <row r="1636" spans="16:16" x14ac:dyDescent="0.25">
      <c r="P1636" s="62"/>
    </row>
    <row r="1637" spans="16:16" x14ac:dyDescent="0.25">
      <c r="P1637" s="62"/>
    </row>
    <row r="1638" spans="16:16" x14ac:dyDescent="0.25">
      <c r="P1638" s="62"/>
    </row>
    <row r="1639" spans="16:16" x14ac:dyDescent="0.25">
      <c r="P1639" s="62"/>
    </row>
    <row r="1640" spans="16:16" x14ac:dyDescent="0.25">
      <c r="P1640" s="62"/>
    </row>
    <row r="1641" spans="16:16" x14ac:dyDescent="0.25">
      <c r="P1641" s="62"/>
    </row>
    <row r="1642" spans="16:16" x14ac:dyDescent="0.25">
      <c r="P1642" s="62"/>
    </row>
    <row r="1643" spans="16:16" x14ac:dyDescent="0.25">
      <c r="P1643" s="62"/>
    </row>
    <row r="1644" spans="16:16" x14ac:dyDescent="0.25">
      <c r="P1644" s="62"/>
    </row>
    <row r="1645" spans="16:16" x14ac:dyDescent="0.25">
      <c r="P1645" s="62"/>
    </row>
    <row r="1646" spans="16:16" x14ac:dyDescent="0.25">
      <c r="P1646" s="62"/>
    </row>
    <row r="1647" spans="16:16" x14ac:dyDescent="0.25">
      <c r="P1647" s="62"/>
    </row>
    <row r="1648" spans="16:16" x14ac:dyDescent="0.25">
      <c r="P1648" s="62"/>
    </row>
    <row r="1649" spans="16:16" x14ac:dyDescent="0.25">
      <c r="P1649" s="62"/>
    </row>
    <row r="1650" spans="16:16" x14ac:dyDescent="0.25">
      <c r="P1650" s="62"/>
    </row>
    <row r="1651" spans="16:16" x14ac:dyDescent="0.25">
      <c r="P1651" s="62"/>
    </row>
    <row r="1652" spans="16:16" x14ac:dyDescent="0.25">
      <c r="P1652" s="62"/>
    </row>
    <row r="1653" spans="16:16" x14ac:dyDescent="0.25">
      <c r="P1653" s="62"/>
    </row>
    <row r="1654" spans="16:16" x14ac:dyDescent="0.25">
      <c r="P1654" s="62"/>
    </row>
    <row r="1655" spans="16:16" x14ac:dyDescent="0.25">
      <c r="P1655" s="62"/>
    </row>
    <row r="1656" spans="16:16" x14ac:dyDescent="0.25">
      <c r="P1656" s="62"/>
    </row>
    <row r="1657" spans="16:16" x14ac:dyDescent="0.25">
      <c r="P1657" s="62"/>
    </row>
    <row r="1658" spans="16:16" x14ac:dyDescent="0.25">
      <c r="P1658" s="62"/>
    </row>
    <row r="1659" spans="16:16" x14ac:dyDescent="0.25">
      <c r="P1659" s="62"/>
    </row>
    <row r="1660" spans="16:16" x14ac:dyDescent="0.25">
      <c r="P1660" s="62"/>
    </row>
    <row r="1661" spans="16:16" x14ac:dyDescent="0.25">
      <c r="P1661" s="62"/>
    </row>
    <row r="1662" spans="16:16" x14ac:dyDescent="0.25">
      <c r="P1662" s="62"/>
    </row>
    <row r="1663" spans="16:16" x14ac:dyDescent="0.25">
      <c r="P1663" s="62"/>
    </row>
    <row r="1664" spans="16:16" x14ac:dyDescent="0.25">
      <c r="P1664" s="62"/>
    </row>
    <row r="1665" spans="16:16" x14ac:dyDescent="0.25">
      <c r="P1665" s="62"/>
    </row>
    <row r="1666" spans="16:16" x14ac:dyDescent="0.25">
      <c r="P1666" s="62"/>
    </row>
    <row r="1667" spans="16:16" x14ac:dyDescent="0.25">
      <c r="P1667" s="62"/>
    </row>
    <row r="1668" spans="16:16" x14ac:dyDescent="0.25">
      <c r="P1668" s="62"/>
    </row>
    <row r="1669" spans="16:16" x14ac:dyDescent="0.25">
      <c r="P1669" s="62"/>
    </row>
    <row r="1670" spans="16:16" x14ac:dyDescent="0.25">
      <c r="P1670" s="62"/>
    </row>
    <row r="1671" spans="16:16" x14ac:dyDescent="0.25">
      <c r="P1671" s="62"/>
    </row>
    <row r="1672" spans="16:16" x14ac:dyDescent="0.25">
      <c r="P1672" s="62"/>
    </row>
    <row r="1673" spans="16:16" x14ac:dyDescent="0.25">
      <c r="P1673" s="62"/>
    </row>
    <row r="1674" spans="16:16" x14ac:dyDescent="0.25">
      <c r="P1674" s="62"/>
    </row>
    <row r="1675" spans="16:16" x14ac:dyDescent="0.25">
      <c r="P1675" s="62"/>
    </row>
    <row r="1676" spans="16:16" x14ac:dyDescent="0.25">
      <c r="P1676" s="62"/>
    </row>
    <row r="1677" spans="16:16" x14ac:dyDescent="0.25">
      <c r="P1677" s="62"/>
    </row>
    <row r="1678" spans="16:16" x14ac:dyDescent="0.25">
      <c r="P1678" s="62"/>
    </row>
    <row r="1679" spans="16:16" x14ac:dyDescent="0.25">
      <c r="P1679" s="62"/>
    </row>
    <row r="1680" spans="16:16" x14ac:dyDescent="0.25">
      <c r="P1680" s="62"/>
    </row>
    <row r="1681" spans="16:16" x14ac:dyDescent="0.25">
      <c r="P1681" s="62"/>
    </row>
    <row r="1682" spans="16:16" x14ac:dyDescent="0.25">
      <c r="P1682" s="62"/>
    </row>
    <row r="1683" spans="16:16" x14ac:dyDescent="0.25">
      <c r="P1683" s="62"/>
    </row>
    <row r="1684" spans="16:16" x14ac:dyDescent="0.25">
      <c r="P1684" s="62"/>
    </row>
    <row r="1685" spans="16:16" x14ac:dyDescent="0.25">
      <c r="P1685" s="62"/>
    </row>
    <row r="1686" spans="16:16" x14ac:dyDescent="0.25">
      <c r="P1686" s="62"/>
    </row>
    <row r="1687" spans="16:16" x14ac:dyDescent="0.25">
      <c r="P1687" s="62"/>
    </row>
    <row r="1688" spans="16:16" x14ac:dyDescent="0.25">
      <c r="P1688" s="62"/>
    </row>
    <row r="1689" spans="16:16" x14ac:dyDescent="0.25">
      <c r="P1689" s="62"/>
    </row>
    <row r="1690" spans="16:16" x14ac:dyDescent="0.25">
      <c r="P1690" s="62"/>
    </row>
    <row r="1691" spans="16:16" x14ac:dyDescent="0.25">
      <c r="P1691" s="62"/>
    </row>
    <row r="1692" spans="16:16" x14ac:dyDescent="0.25">
      <c r="P1692" s="62"/>
    </row>
    <row r="1693" spans="16:16" x14ac:dyDescent="0.25">
      <c r="P1693" s="62"/>
    </row>
    <row r="1694" spans="16:16" x14ac:dyDescent="0.25">
      <c r="P1694" s="62"/>
    </row>
    <row r="1695" spans="16:16" x14ac:dyDescent="0.25">
      <c r="P1695" s="62"/>
    </row>
    <row r="1696" spans="16:16" x14ac:dyDescent="0.25">
      <c r="P1696" s="62"/>
    </row>
    <row r="1697" spans="16:16" x14ac:dyDescent="0.25">
      <c r="P1697" s="62"/>
    </row>
    <row r="1698" spans="16:16" x14ac:dyDescent="0.25">
      <c r="P1698" s="62"/>
    </row>
    <row r="1699" spans="16:16" x14ac:dyDescent="0.25">
      <c r="P1699" s="62"/>
    </row>
    <row r="1700" spans="16:16" x14ac:dyDescent="0.25">
      <c r="P1700" s="62"/>
    </row>
    <row r="1701" spans="16:16" x14ac:dyDescent="0.25">
      <c r="P1701" s="62"/>
    </row>
    <row r="1702" spans="16:16" x14ac:dyDescent="0.25">
      <c r="P1702" s="62"/>
    </row>
    <row r="1703" spans="16:16" x14ac:dyDescent="0.25">
      <c r="P1703" s="62"/>
    </row>
    <row r="1704" spans="16:16" x14ac:dyDescent="0.25">
      <c r="P1704" s="62"/>
    </row>
    <row r="1705" spans="16:16" x14ac:dyDescent="0.25">
      <c r="P1705" s="62"/>
    </row>
    <row r="1706" spans="16:16" x14ac:dyDescent="0.25">
      <c r="P1706" s="62"/>
    </row>
    <row r="1707" spans="16:16" x14ac:dyDescent="0.25">
      <c r="P1707" s="62"/>
    </row>
    <row r="1708" spans="16:16" x14ac:dyDescent="0.25">
      <c r="P1708" s="62"/>
    </row>
    <row r="1709" spans="16:16" x14ac:dyDescent="0.25">
      <c r="P1709" s="62"/>
    </row>
    <row r="1710" spans="16:16" x14ac:dyDescent="0.25">
      <c r="P1710" s="62"/>
    </row>
    <row r="1711" spans="16:16" x14ac:dyDescent="0.25">
      <c r="P1711" s="62"/>
    </row>
    <row r="1712" spans="16:16" x14ac:dyDescent="0.25">
      <c r="P1712" s="62"/>
    </row>
    <row r="1713" spans="16:16" x14ac:dyDescent="0.25">
      <c r="P1713" s="62"/>
    </row>
    <row r="1714" spans="16:16" x14ac:dyDescent="0.25">
      <c r="P1714" s="62"/>
    </row>
    <row r="1715" spans="16:16" x14ac:dyDescent="0.25">
      <c r="P1715" s="62"/>
    </row>
    <row r="1716" spans="16:16" x14ac:dyDescent="0.25">
      <c r="P1716" s="62"/>
    </row>
    <row r="1717" spans="16:16" x14ac:dyDescent="0.25">
      <c r="P1717" s="62"/>
    </row>
    <row r="1718" spans="16:16" x14ac:dyDescent="0.25">
      <c r="P1718" s="62"/>
    </row>
    <row r="1719" spans="16:16" x14ac:dyDescent="0.25">
      <c r="P1719" s="62"/>
    </row>
    <row r="1720" spans="16:16" x14ac:dyDescent="0.25">
      <c r="P1720" s="62"/>
    </row>
    <row r="1721" spans="16:16" x14ac:dyDescent="0.25">
      <c r="P1721" s="62"/>
    </row>
    <row r="1722" spans="16:16" x14ac:dyDescent="0.25">
      <c r="P1722" s="62"/>
    </row>
    <row r="1723" spans="16:16" x14ac:dyDescent="0.25">
      <c r="P1723" s="62"/>
    </row>
    <row r="1724" spans="16:16" x14ac:dyDescent="0.25">
      <c r="P1724" s="62"/>
    </row>
    <row r="1725" spans="16:16" x14ac:dyDescent="0.25">
      <c r="P1725" s="62"/>
    </row>
    <row r="1726" spans="16:16" x14ac:dyDescent="0.25">
      <c r="P1726" s="62"/>
    </row>
    <row r="1727" spans="16:16" x14ac:dyDescent="0.25">
      <c r="P1727" s="62"/>
    </row>
    <row r="1728" spans="16:16" x14ac:dyDescent="0.25">
      <c r="P1728" s="62"/>
    </row>
    <row r="1729" spans="16:16" x14ac:dyDescent="0.25">
      <c r="P1729" s="62"/>
    </row>
    <row r="1730" spans="16:16" x14ac:dyDescent="0.25">
      <c r="P1730" s="62"/>
    </row>
    <row r="1731" spans="16:16" x14ac:dyDescent="0.25">
      <c r="P1731" s="62"/>
    </row>
    <row r="1732" spans="16:16" x14ac:dyDescent="0.25">
      <c r="P1732" s="62"/>
    </row>
    <row r="1733" spans="16:16" x14ac:dyDescent="0.25">
      <c r="P1733" s="62"/>
    </row>
    <row r="1734" spans="16:16" x14ac:dyDescent="0.25">
      <c r="P1734" s="62"/>
    </row>
    <row r="1735" spans="16:16" x14ac:dyDescent="0.25">
      <c r="P1735" s="62"/>
    </row>
    <row r="1736" spans="16:16" x14ac:dyDescent="0.25">
      <c r="P1736" s="62"/>
    </row>
    <row r="1737" spans="16:16" x14ac:dyDescent="0.25">
      <c r="P1737" s="62"/>
    </row>
    <row r="1738" spans="16:16" x14ac:dyDescent="0.25">
      <c r="P1738" s="62"/>
    </row>
    <row r="1739" spans="16:16" x14ac:dyDescent="0.25">
      <c r="P1739" s="62"/>
    </row>
    <row r="1740" spans="16:16" x14ac:dyDescent="0.25">
      <c r="P1740" s="62"/>
    </row>
    <row r="1741" spans="16:16" x14ac:dyDescent="0.25">
      <c r="P1741" s="62"/>
    </row>
    <row r="1742" spans="16:16" x14ac:dyDescent="0.25">
      <c r="P1742" s="62"/>
    </row>
    <row r="1743" spans="16:16" x14ac:dyDescent="0.25">
      <c r="P1743" s="62"/>
    </row>
    <row r="1744" spans="16:16" x14ac:dyDescent="0.25">
      <c r="P1744" s="62"/>
    </row>
    <row r="1745" spans="16:16" x14ac:dyDescent="0.25">
      <c r="P1745" s="62"/>
    </row>
    <row r="1746" spans="16:16" x14ac:dyDescent="0.25">
      <c r="P1746" s="62"/>
    </row>
    <row r="1747" spans="16:16" x14ac:dyDescent="0.25">
      <c r="P1747" s="62"/>
    </row>
    <row r="1748" spans="16:16" x14ac:dyDescent="0.25">
      <c r="P1748" s="62"/>
    </row>
    <row r="1749" spans="16:16" x14ac:dyDescent="0.25">
      <c r="P1749" s="62"/>
    </row>
    <row r="1750" spans="16:16" x14ac:dyDescent="0.25">
      <c r="P1750" s="62"/>
    </row>
    <row r="1751" spans="16:16" x14ac:dyDescent="0.25">
      <c r="P1751" s="62"/>
    </row>
    <row r="1752" spans="16:16" x14ac:dyDescent="0.25">
      <c r="P1752" s="62"/>
    </row>
    <row r="1753" spans="16:16" x14ac:dyDescent="0.25">
      <c r="P1753" s="62"/>
    </row>
    <row r="1754" spans="16:16" x14ac:dyDescent="0.25">
      <c r="P1754" s="62"/>
    </row>
    <row r="1755" spans="16:16" x14ac:dyDescent="0.25">
      <c r="P1755" s="62"/>
    </row>
    <row r="1756" spans="16:16" x14ac:dyDescent="0.25">
      <c r="P1756" s="62"/>
    </row>
    <row r="1757" spans="16:16" x14ac:dyDescent="0.25">
      <c r="P1757" s="62"/>
    </row>
    <row r="1758" spans="16:16" x14ac:dyDescent="0.25">
      <c r="P1758" s="62"/>
    </row>
    <row r="1759" spans="16:16" x14ac:dyDescent="0.25">
      <c r="P1759" s="62"/>
    </row>
    <row r="1760" spans="16:16" x14ac:dyDescent="0.25">
      <c r="P1760" s="62"/>
    </row>
    <row r="1761" spans="16:16" x14ac:dyDescent="0.25">
      <c r="P1761" s="62"/>
    </row>
    <row r="1762" spans="16:16" x14ac:dyDescent="0.25">
      <c r="P1762" s="62"/>
    </row>
    <row r="1763" spans="16:16" x14ac:dyDescent="0.25">
      <c r="P1763" s="62"/>
    </row>
    <row r="1764" spans="16:16" x14ac:dyDescent="0.25">
      <c r="P1764" s="62"/>
    </row>
    <row r="1765" spans="16:16" x14ac:dyDescent="0.25">
      <c r="P1765" s="62"/>
    </row>
    <row r="1766" spans="16:16" x14ac:dyDescent="0.25">
      <c r="P1766" s="62"/>
    </row>
    <row r="1767" spans="16:16" x14ac:dyDescent="0.25">
      <c r="P1767" s="62"/>
    </row>
    <row r="1768" spans="16:16" x14ac:dyDescent="0.25">
      <c r="P1768" s="62"/>
    </row>
    <row r="1769" spans="16:16" x14ac:dyDescent="0.25">
      <c r="P1769" s="62"/>
    </row>
    <row r="1770" spans="16:16" x14ac:dyDescent="0.25">
      <c r="P1770" s="62"/>
    </row>
    <row r="1771" spans="16:16" x14ac:dyDescent="0.25">
      <c r="P1771" s="62"/>
    </row>
    <row r="1772" spans="16:16" x14ac:dyDescent="0.25">
      <c r="P1772" s="62"/>
    </row>
    <row r="1773" spans="16:16" x14ac:dyDescent="0.25">
      <c r="P1773" s="62"/>
    </row>
    <row r="1774" spans="16:16" x14ac:dyDescent="0.25">
      <c r="P1774" s="62"/>
    </row>
    <row r="1775" spans="16:16" x14ac:dyDescent="0.25">
      <c r="P1775" s="62"/>
    </row>
    <row r="1776" spans="16:16" x14ac:dyDescent="0.25">
      <c r="P1776" s="62"/>
    </row>
    <row r="1777" spans="16:16" x14ac:dyDescent="0.25">
      <c r="P1777" s="62"/>
    </row>
    <row r="1778" spans="16:16" x14ac:dyDescent="0.25">
      <c r="P1778" s="62"/>
    </row>
    <row r="1779" spans="16:16" x14ac:dyDescent="0.25">
      <c r="P1779" s="62"/>
    </row>
    <row r="1780" spans="16:16" x14ac:dyDescent="0.25">
      <c r="P1780" s="62"/>
    </row>
    <row r="1781" spans="16:16" x14ac:dyDescent="0.25">
      <c r="P1781" s="62"/>
    </row>
    <row r="1782" spans="16:16" x14ac:dyDescent="0.25">
      <c r="P1782" s="62"/>
    </row>
    <row r="1783" spans="16:16" x14ac:dyDescent="0.25">
      <c r="P1783" s="62"/>
    </row>
    <row r="1784" spans="16:16" x14ac:dyDescent="0.25">
      <c r="P1784" s="62"/>
    </row>
    <row r="1785" spans="16:16" x14ac:dyDescent="0.25">
      <c r="P1785" s="62"/>
    </row>
    <row r="1786" spans="16:16" x14ac:dyDescent="0.25">
      <c r="P1786" s="62"/>
    </row>
    <row r="1787" spans="16:16" x14ac:dyDescent="0.25">
      <c r="P1787" s="62"/>
    </row>
    <row r="1788" spans="16:16" x14ac:dyDescent="0.25">
      <c r="P1788" s="62"/>
    </row>
    <row r="1789" spans="16:16" x14ac:dyDescent="0.25">
      <c r="P1789" s="62"/>
    </row>
    <row r="1790" spans="16:16" x14ac:dyDescent="0.25">
      <c r="P1790" s="62"/>
    </row>
    <row r="1791" spans="16:16" x14ac:dyDescent="0.25">
      <c r="P1791" s="62"/>
    </row>
    <row r="1792" spans="16:16" x14ac:dyDescent="0.25">
      <c r="P1792" s="62"/>
    </row>
    <row r="1793" spans="16:16" x14ac:dyDescent="0.25">
      <c r="P1793" s="62"/>
    </row>
    <row r="1794" spans="16:16" x14ac:dyDescent="0.25">
      <c r="P1794" s="62"/>
    </row>
    <row r="1795" spans="16:16" x14ac:dyDescent="0.25">
      <c r="P1795" s="62"/>
    </row>
    <row r="1796" spans="16:16" x14ac:dyDescent="0.25">
      <c r="P1796" s="62"/>
    </row>
    <row r="1797" spans="16:16" x14ac:dyDescent="0.25">
      <c r="P1797" s="62"/>
    </row>
    <row r="1798" spans="16:16" x14ac:dyDescent="0.25">
      <c r="P1798" s="62"/>
    </row>
    <row r="1799" spans="16:16" x14ac:dyDescent="0.25">
      <c r="P1799" s="62"/>
    </row>
    <row r="1800" spans="16:16" x14ac:dyDescent="0.25">
      <c r="P1800" s="62"/>
    </row>
    <row r="1801" spans="16:16" x14ac:dyDescent="0.25">
      <c r="P1801" s="62"/>
    </row>
    <row r="1802" spans="16:16" x14ac:dyDescent="0.25">
      <c r="P1802" s="62"/>
    </row>
    <row r="1803" spans="16:16" x14ac:dyDescent="0.25">
      <c r="P1803" s="62"/>
    </row>
    <row r="1804" spans="16:16" x14ac:dyDescent="0.25">
      <c r="P1804" s="62"/>
    </row>
    <row r="1805" spans="16:16" x14ac:dyDescent="0.25">
      <c r="P1805" s="62"/>
    </row>
    <row r="1806" spans="16:16" x14ac:dyDescent="0.25">
      <c r="P1806" s="62"/>
    </row>
    <row r="1807" spans="16:16" x14ac:dyDescent="0.25">
      <c r="P1807" s="62"/>
    </row>
    <row r="1808" spans="16:16" x14ac:dyDescent="0.25">
      <c r="P1808" s="62"/>
    </row>
    <row r="1809" spans="16:16" x14ac:dyDescent="0.25">
      <c r="P1809" s="62"/>
    </row>
    <row r="1810" spans="16:16" x14ac:dyDescent="0.25">
      <c r="P1810" s="62"/>
    </row>
    <row r="1811" spans="16:16" x14ac:dyDescent="0.25">
      <c r="P1811" s="62"/>
    </row>
    <row r="1812" spans="16:16" x14ac:dyDescent="0.25">
      <c r="P1812" s="62"/>
    </row>
    <row r="1813" spans="16:16" x14ac:dyDescent="0.25">
      <c r="P1813" s="62"/>
    </row>
    <row r="1814" spans="16:16" x14ac:dyDescent="0.25">
      <c r="P1814" s="62"/>
    </row>
    <row r="1815" spans="16:16" x14ac:dyDescent="0.25">
      <c r="P1815" s="62"/>
    </row>
    <row r="1816" spans="16:16" x14ac:dyDescent="0.25">
      <c r="P1816" s="62"/>
    </row>
    <row r="1817" spans="16:16" x14ac:dyDescent="0.25">
      <c r="P1817" s="62"/>
    </row>
    <row r="1818" spans="16:16" x14ac:dyDescent="0.25">
      <c r="P1818" s="62"/>
    </row>
    <row r="1819" spans="16:16" x14ac:dyDescent="0.25">
      <c r="P1819" s="62"/>
    </row>
    <row r="1820" spans="16:16" x14ac:dyDescent="0.25">
      <c r="P1820" s="62"/>
    </row>
    <row r="1821" spans="16:16" x14ac:dyDescent="0.25">
      <c r="P1821" s="62"/>
    </row>
    <row r="1822" spans="16:16" x14ac:dyDescent="0.25">
      <c r="P1822" s="62"/>
    </row>
    <row r="1823" spans="16:16" x14ac:dyDescent="0.25">
      <c r="P1823" s="62"/>
    </row>
    <row r="1824" spans="16:16" x14ac:dyDescent="0.25">
      <c r="P1824" s="62"/>
    </row>
    <row r="1825" spans="16:16" x14ac:dyDescent="0.25">
      <c r="P1825" s="62"/>
    </row>
    <row r="1826" spans="16:16" x14ac:dyDescent="0.25">
      <c r="P1826" s="62"/>
    </row>
    <row r="1827" spans="16:16" x14ac:dyDescent="0.25">
      <c r="P1827" s="62"/>
    </row>
    <row r="1828" spans="16:16" x14ac:dyDescent="0.25">
      <c r="P1828" s="62"/>
    </row>
    <row r="1829" spans="16:16" x14ac:dyDescent="0.25">
      <c r="P1829" s="62"/>
    </row>
    <row r="1830" spans="16:16" x14ac:dyDescent="0.25">
      <c r="P1830" s="62"/>
    </row>
    <row r="1831" spans="16:16" x14ac:dyDescent="0.25">
      <c r="P1831" s="62"/>
    </row>
    <row r="1832" spans="16:16" x14ac:dyDescent="0.25">
      <c r="P1832" s="62"/>
    </row>
    <row r="1833" spans="16:16" x14ac:dyDescent="0.25">
      <c r="P1833" s="62"/>
    </row>
    <row r="1834" spans="16:16" x14ac:dyDescent="0.25">
      <c r="P1834" s="62"/>
    </row>
    <row r="1835" spans="16:16" x14ac:dyDescent="0.25">
      <c r="P1835" s="62"/>
    </row>
    <row r="1836" spans="16:16" x14ac:dyDescent="0.25">
      <c r="P1836" s="62"/>
    </row>
    <row r="1837" spans="16:16" x14ac:dyDescent="0.25">
      <c r="P1837" s="62"/>
    </row>
    <row r="1838" spans="16:16" x14ac:dyDescent="0.25">
      <c r="P1838" s="62"/>
    </row>
    <row r="1839" spans="16:16" x14ac:dyDescent="0.25">
      <c r="P1839" s="62"/>
    </row>
    <row r="1840" spans="16:16" x14ac:dyDescent="0.25">
      <c r="P1840" s="62"/>
    </row>
    <row r="1841" spans="16:16" x14ac:dyDescent="0.25">
      <c r="P1841" s="62"/>
    </row>
    <row r="1842" spans="16:16" x14ac:dyDescent="0.25">
      <c r="P1842" s="62"/>
    </row>
    <row r="1843" spans="16:16" x14ac:dyDescent="0.25">
      <c r="P1843" s="62"/>
    </row>
    <row r="1844" spans="16:16" x14ac:dyDescent="0.25">
      <c r="P1844" s="62"/>
    </row>
    <row r="1845" spans="16:16" x14ac:dyDescent="0.25">
      <c r="P1845" s="62"/>
    </row>
    <row r="1846" spans="16:16" x14ac:dyDescent="0.25">
      <c r="P1846" s="62"/>
    </row>
    <row r="1847" spans="16:16" x14ac:dyDescent="0.25">
      <c r="P1847" s="62"/>
    </row>
    <row r="1848" spans="16:16" x14ac:dyDescent="0.25">
      <c r="P1848" s="62"/>
    </row>
    <row r="1849" spans="16:16" x14ac:dyDescent="0.25">
      <c r="P1849" s="62"/>
    </row>
    <row r="1850" spans="16:16" x14ac:dyDescent="0.25">
      <c r="P1850" s="62"/>
    </row>
    <row r="1851" spans="16:16" x14ac:dyDescent="0.25">
      <c r="P1851" s="62"/>
    </row>
    <row r="1852" spans="16:16" x14ac:dyDescent="0.25">
      <c r="P1852" s="62"/>
    </row>
    <row r="1853" spans="16:16" x14ac:dyDescent="0.25">
      <c r="P1853" s="62"/>
    </row>
    <row r="1854" spans="16:16" x14ac:dyDescent="0.25">
      <c r="P1854" s="62"/>
    </row>
    <row r="1855" spans="16:16" x14ac:dyDescent="0.25">
      <c r="P1855" s="62"/>
    </row>
    <row r="1856" spans="16:16" x14ac:dyDescent="0.25">
      <c r="P1856" s="62"/>
    </row>
    <row r="1857" spans="16:16" x14ac:dyDescent="0.25">
      <c r="P1857" s="62"/>
    </row>
    <row r="1858" spans="16:16" x14ac:dyDescent="0.25">
      <c r="P1858" s="62"/>
    </row>
    <row r="1859" spans="16:16" x14ac:dyDescent="0.25">
      <c r="P1859" s="62"/>
    </row>
    <row r="1860" spans="16:16" x14ac:dyDescent="0.25">
      <c r="P1860" s="62"/>
    </row>
    <row r="1861" spans="16:16" x14ac:dyDescent="0.25">
      <c r="P1861" s="62"/>
    </row>
    <row r="1862" spans="16:16" x14ac:dyDescent="0.25">
      <c r="P1862" s="62"/>
    </row>
    <row r="1863" spans="16:16" x14ac:dyDescent="0.25">
      <c r="P1863" s="62"/>
    </row>
    <row r="1864" spans="16:16" x14ac:dyDescent="0.25">
      <c r="P1864" s="62"/>
    </row>
    <row r="1865" spans="16:16" x14ac:dyDescent="0.25">
      <c r="P1865" s="62"/>
    </row>
    <row r="1866" spans="16:16" x14ac:dyDescent="0.25">
      <c r="P1866" s="62"/>
    </row>
    <row r="1867" spans="16:16" x14ac:dyDescent="0.25">
      <c r="P1867" s="62"/>
    </row>
    <row r="1868" spans="16:16" x14ac:dyDescent="0.25">
      <c r="P1868" s="62"/>
    </row>
    <row r="1869" spans="16:16" x14ac:dyDescent="0.25">
      <c r="P1869" s="62"/>
    </row>
    <row r="1870" spans="16:16" x14ac:dyDescent="0.25">
      <c r="P1870" s="62"/>
    </row>
    <row r="1871" spans="16:16" x14ac:dyDescent="0.25">
      <c r="P1871" s="62"/>
    </row>
    <row r="1872" spans="16:16" x14ac:dyDescent="0.25">
      <c r="P1872" s="62"/>
    </row>
    <row r="1873" spans="16:16" x14ac:dyDescent="0.25">
      <c r="P1873" s="62"/>
    </row>
    <row r="1874" spans="16:16" x14ac:dyDescent="0.25">
      <c r="P1874" s="62"/>
    </row>
    <row r="1875" spans="16:16" x14ac:dyDescent="0.25">
      <c r="P1875" s="62"/>
    </row>
    <row r="1876" spans="16:16" x14ac:dyDescent="0.25">
      <c r="P1876" s="62"/>
    </row>
    <row r="1877" spans="16:16" x14ac:dyDescent="0.25">
      <c r="P1877" s="62"/>
    </row>
    <row r="1878" spans="16:16" x14ac:dyDescent="0.25">
      <c r="P1878" s="62"/>
    </row>
    <row r="1879" spans="16:16" x14ac:dyDescent="0.25">
      <c r="P1879" s="62"/>
    </row>
    <row r="1880" spans="16:16" x14ac:dyDescent="0.25">
      <c r="P1880" s="62"/>
    </row>
    <row r="1881" spans="16:16" x14ac:dyDescent="0.25">
      <c r="P1881" s="62"/>
    </row>
    <row r="1882" spans="16:16" x14ac:dyDescent="0.25">
      <c r="P1882" s="62"/>
    </row>
    <row r="1883" spans="16:16" x14ac:dyDescent="0.25">
      <c r="P1883" s="62"/>
    </row>
    <row r="1884" spans="16:16" x14ac:dyDescent="0.25">
      <c r="P1884" s="62"/>
    </row>
    <row r="1885" spans="16:16" x14ac:dyDescent="0.25">
      <c r="P1885" s="62"/>
    </row>
    <row r="1886" spans="16:16" x14ac:dyDescent="0.25">
      <c r="P1886" s="62"/>
    </row>
    <row r="1887" spans="16:16" x14ac:dyDescent="0.25">
      <c r="P1887" s="62"/>
    </row>
    <row r="1888" spans="16:16" x14ac:dyDescent="0.25">
      <c r="P1888" s="62"/>
    </row>
    <row r="1889" spans="16:16" x14ac:dyDescent="0.25">
      <c r="P1889" s="62"/>
    </row>
    <row r="1890" spans="16:16" x14ac:dyDescent="0.25">
      <c r="P1890" s="62"/>
    </row>
    <row r="1891" spans="16:16" x14ac:dyDescent="0.25">
      <c r="P1891" s="62"/>
    </row>
    <row r="1892" spans="16:16" x14ac:dyDescent="0.25">
      <c r="P1892" s="62"/>
    </row>
    <row r="1893" spans="16:16" x14ac:dyDescent="0.25">
      <c r="P1893" s="62"/>
    </row>
    <row r="1894" spans="16:16" x14ac:dyDescent="0.25">
      <c r="P1894" s="62"/>
    </row>
    <row r="1895" spans="16:16" x14ac:dyDescent="0.25">
      <c r="P1895" s="62"/>
    </row>
    <row r="1896" spans="16:16" x14ac:dyDescent="0.25">
      <c r="P1896" s="62"/>
    </row>
    <row r="1897" spans="16:16" x14ac:dyDescent="0.25">
      <c r="P1897" s="62"/>
    </row>
    <row r="1898" spans="16:16" x14ac:dyDescent="0.25">
      <c r="P1898" s="62"/>
    </row>
    <row r="1899" spans="16:16" x14ac:dyDescent="0.25">
      <c r="P1899" s="62"/>
    </row>
    <row r="1900" spans="16:16" x14ac:dyDescent="0.25">
      <c r="P1900" s="62"/>
    </row>
    <row r="1901" spans="16:16" x14ac:dyDescent="0.25">
      <c r="P1901" s="62"/>
    </row>
    <row r="1902" spans="16:16" x14ac:dyDescent="0.25">
      <c r="P1902" s="62"/>
    </row>
    <row r="1903" spans="16:16" x14ac:dyDescent="0.25">
      <c r="P1903" s="62"/>
    </row>
    <row r="1904" spans="16:16" x14ac:dyDescent="0.25">
      <c r="P1904" s="62"/>
    </row>
    <row r="1905" spans="16:16" x14ac:dyDescent="0.25">
      <c r="P1905" s="62"/>
    </row>
    <row r="1906" spans="16:16" x14ac:dyDescent="0.25">
      <c r="P1906" s="62"/>
    </row>
    <row r="1907" spans="16:16" x14ac:dyDescent="0.25">
      <c r="P1907" s="62"/>
    </row>
    <row r="1908" spans="16:16" x14ac:dyDescent="0.25">
      <c r="P1908" s="62"/>
    </row>
    <row r="1909" spans="16:16" x14ac:dyDescent="0.25">
      <c r="P1909" s="62"/>
    </row>
    <row r="1910" spans="16:16" x14ac:dyDescent="0.25">
      <c r="P1910" s="62"/>
    </row>
    <row r="1911" spans="16:16" x14ac:dyDescent="0.25">
      <c r="P1911" s="62"/>
    </row>
    <row r="1912" spans="16:16" x14ac:dyDescent="0.25">
      <c r="P1912" s="62"/>
    </row>
    <row r="1913" spans="16:16" x14ac:dyDescent="0.25">
      <c r="P1913" s="62"/>
    </row>
    <row r="1914" spans="16:16" x14ac:dyDescent="0.25">
      <c r="P1914" s="62"/>
    </row>
    <row r="1915" spans="16:16" x14ac:dyDescent="0.25">
      <c r="P1915" s="62"/>
    </row>
    <row r="1916" spans="16:16" x14ac:dyDescent="0.25">
      <c r="P1916" s="62"/>
    </row>
    <row r="1917" spans="16:16" x14ac:dyDescent="0.25">
      <c r="P1917" s="62"/>
    </row>
    <row r="1918" spans="16:16" x14ac:dyDescent="0.25">
      <c r="P1918" s="62"/>
    </row>
    <row r="1919" spans="16:16" x14ac:dyDescent="0.25">
      <c r="P1919" s="62"/>
    </row>
    <row r="1920" spans="16:16" x14ac:dyDescent="0.25">
      <c r="P1920" s="62"/>
    </row>
    <row r="1921" spans="16:16" x14ac:dyDescent="0.25">
      <c r="P1921" s="62"/>
    </row>
    <row r="1922" spans="16:16" x14ac:dyDescent="0.25">
      <c r="P1922" s="62"/>
    </row>
    <row r="1923" spans="16:16" x14ac:dyDescent="0.25">
      <c r="P1923" s="62"/>
    </row>
    <row r="1924" spans="16:16" x14ac:dyDescent="0.25">
      <c r="P1924" s="62"/>
    </row>
    <row r="1925" spans="16:16" x14ac:dyDescent="0.25">
      <c r="P1925" s="62"/>
    </row>
    <row r="1926" spans="16:16" x14ac:dyDescent="0.25">
      <c r="P1926" s="62"/>
    </row>
    <row r="1927" spans="16:16" x14ac:dyDescent="0.25">
      <c r="P1927" s="62"/>
    </row>
    <row r="1928" spans="16:16" x14ac:dyDescent="0.25">
      <c r="P1928" s="62"/>
    </row>
    <row r="1929" spans="16:16" x14ac:dyDescent="0.25">
      <c r="P1929" s="62"/>
    </row>
    <row r="1930" spans="16:16" x14ac:dyDescent="0.25">
      <c r="P1930" s="62"/>
    </row>
    <row r="1931" spans="16:16" x14ac:dyDescent="0.25">
      <c r="P1931" s="62"/>
    </row>
    <row r="1932" spans="16:16" x14ac:dyDescent="0.25">
      <c r="P1932" s="62"/>
    </row>
    <row r="1933" spans="16:16" x14ac:dyDescent="0.25">
      <c r="P1933" s="62"/>
    </row>
    <row r="1934" spans="16:16" x14ac:dyDescent="0.25">
      <c r="P1934" s="62"/>
    </row>
    <row r="1935" spans="16:16" x14ac:dyDescent="0.25">
      <c r="P1935" s="62"/>
    </row>
    <row r="1936" spans="16:16" x14ac:dyDescent="0.25">
      <c r="P1936" s="62"/>
    </row>
    <row r="1937" spans="16:16" x14ac:dyDescent="0.25">
      <c r="P1937" s="62"/>
    </row>
    <row r="1938" spans="16:16" x14ac:dyDescent="0.25">
      <c r="P1938" s="62"/>
    </row>
    <row r="1939" spans="16:16" x14ac:dyDescent="0.25">
      <c r="P1939" s="62"/>
    </row>
    <row r="1940" spans="16:16" x14ac:dyDescent="0.25">
      <c r="P1940" s="62"/>
    </row>
    <row r="1941" spans="16:16" x14ac:dyDescent="0.25">
      <c r="P1941" s="62"/>
    </row>
    <row r="1942" spans="16:16" x14ac:dyDescent="0.25">
      <c r="P1942" s="62"/>
    </row>
    <row r="1943" spans="16:16" x14ac:dyDescent="0.25">
      <c r="P1943" s="62"/>
    </row>
    <row r="1944" spans="16:16" x14ac:dyDescent="0.25">
      <c r="P1944" s="62"/>
    </row>
    <row r="1945" spans="16:16" x14ac:dyDescent="0.25">
      <c r="P1945" s="62"/>
    </row>
    <row r="1946" spans="16:16" x14ac:dyDescent="0.25">
      <c r="P1946" s="62"/>
    </row>
    <row r="1947" spans="16:16" x14ac:dyDescent="0.25">
      <c r="P1947" s="62"/>
    </row>
    <row r="1948" spans="16:16" x14ac:dyDescent="0.25">
      <c r="P1948" s="62"/>
    </row>
    <row r="1949" spans="16:16" x14ac:dyDescent="0.25">
      <c r="P1949" s="62"/>
    </row>
    <row r="1950" spans="16:16" x14ac:dyDescent="0.25">
      <c r="P1950" s="62"/>
    </row>
    <row r="1951" spans="16:16" x14ac:dyDescent="0.25">
      <c r="P1951" s="62"/>
    </row>
    <row r="1952" spans="16:16" x14ac:dyDescent="0.25">
      <c r="P1952" s="62"/>
    </row>
    <row r="1953" spans="16:16" x14ac:dyDescent="0.25">
      <c r="P1953" s="62"/>
    </row>
    <row r="1954" spans="16:16" x14ac:dyDescent="0.25">
      <c r="P1954" s="62"/>
    </row>
    <row r="1955" spans="16:16" x14ac:dyDescent="0.25">
      <c r="P1955" s="62"/>
    </row>
    <row r="1956" spans="16:16" x14ac:dyDescent="0.25">
      <c r="P1956" s="62"/>
    </row>
    <row r="1957" spans="16:16" x14ac:dyDescent="0.25">
      <c r="P1957" s="62"/>
    </row>
    <row r="1958" spans="16:16" x14ac:dyDescent="0.25">
      <c r="P1958" s="62"/>
    </row>
    <row r="1959" spans="16:16" x14ac:dyDescent="0.25">
      <c r="P1959" s="62"/>
    </row>
    <row r="1960" spans="16:16" x14ac:dyDescent="0.25">
      <c r="P1960" s="62"/>
    </row>
    <row r="1961" spans="16:16" x14ac:dyDescent="0.25">
      <c r="P1961" s="62"/>
    </row>
    <row r="1962" spans="16:16" x14ac:dyDescent="0.25">
      <c r="P1962" s="62"/>
    </row>
    <row r="1963" spans="16:16" x14ac:dyDescent="0.25">
      <c r="P1963" s="62"/>
    </row>
    <row r="1964" spans="16:16" x14ac:dyDescent="0.25">
      <c r="P1964" s="62"/>
    </row>
    <row r="1965" spans="16:16" x14ac:dyDescent="0.25">
      <c r="P1965" s="62"/>
    </row>
    <row r="1966" spans="16:16" x14ac:dyDescent="0.25">
      <c r="P1966" s="62"/>
    </row>
    <row r="1967" spans="16:16" x14ac:dyDescent="0.25">
      <c r="P1967" s="62"/>
    </row>
    <row r="1968" spans="16:16" x14ac:dyDescent="0.25">
      <c r="P1968" s="62"/>
    </row>
    <row r="1969" spans="16:16" x14ac:dyDescent="0.25">
      <c r="P1969" s="62"/>
    </row>
  </sheetData>
  <autoFilter ref="A3:T45"/>
  <mergeCells count="25">
    <mergeCell ref="L2:N2"/>
    <mergeCell ref="I2:K2"/>
    <mergeCell ref="I1:N1"/>
    <mergeCell ref="M10:M14"/>
    <mergeCell ref="N10:N14"/>
    <mergeCell ref="A1:H2"/>
    <mergeCell ref="AI3:AO3"/>
    <mergeCell ref="M65:M66"/>
    <mergeCell ref="M67:M68"/>
    <mergeCell ref="B65:B66"/>
    <mergeCell ref="B67:B68"/>
    <mergeCell ref="I65:I66"/>
    <mergeCell ref="I67:I68"/>
    <mergeCell ref="M20:M22"/>
    <mergeCell ref="N20:N22"/>
    <mergeCell ref="M31:M43"/>
    <mergeCell ref="N31:N43"/>
    <mergeCell ref="AP24:AP27"/>
    <mergeCell ref="AP31:AP43"/>
    <mergeCell ref="AP44:AP45"/>
    <mergeCell ref="AP4:AP6"/>
    <mergeCell ref="AP8:AP9"/>
    <mergeCell ref="AP10:AP15"/>
    <mergeCell ref="AP16:AP19"/>
    <mergeCell ref="AP20:AP22"/>
  </mergeCells>
  <pageMargins left="0.25" right="0.25" top="0.75" bottom="0.75" header="0.3" footer="0.3"/>
  <pageSetup paperSize="9" scale="8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41"/>
  <sheetViews>
    <sheetView workbookViewId="0"/>
  </sheetViews>
  <sheetFormatPr defaultRowHeight="15" x14ac:dyDescent="0.25"/>
  <cols>
    <col min="1" max="1" width="27.5703125" style="86" customWidth="1"/>
  </cols>
  <sheetData>
    <row r="1" spans="1:49" ht="132" customHeight="1" x14ac:dyDescent="0.25">
      <c r="B1" s="76" t="s">
        <v>2</v>
      </c>
      <c r="C1" s="77" t="s">
        <v>8</v>
      </c>
      <c r="D1" s="77" t="s">
        <v>14</v>
      </c>
      <c r="E1" s="78" t="s">
        <v>195</v>
      </c>
      <c r="F1" s="77" t="s">
        <v>3</v>
      </c>
      <c r="G1" s="77" t="s">
        <v>4</v>
      </c>
      <c r="H1" s="77" t="s">
        <v>5</v>
      </c>
      <c r="I1" s="77" t="s">
        <v>10</v>
      </c>
      <c r="J1" s="77" t="s">
        <v>11</v>
      </c>
      <c r="K1" s="77" t="s">
        <v>15</v>
      </c>
      <c r="L1" s="79" t="s">
        <v>246</v>
      </c>
      <c r="M1" s="80" t="s">
        <v>73</v>
      </c>
      <c r="N1" s="80" t="s">
        <v>74</v>
      </c>
      <c r="O1" s="77" t="s">
        <v>178</v>
      </c>
      <c r="P1" s="77" t="s">
        <v>199</v>
      </c>
      <c r="Q1" s="77" t="s">
        <v>226</v>
      </c>
      <c r="R1" s="77" t="s">
        <v>200</v>
      </c>
      <c r="S1" s="77" t="s">
        <v>171</v>
      </c>
      <c r="T1" s="77" t="s">
        <v>190</v>
      </c>
      <c r="U1" s="81" t="s">
        <v>78</v>
      </c>
      <c r="V1" s="81" t="s">
        <v>79</v>
      </c>
      <c r="W1" s="77" t="s">
        <v>26</v>
      </c>
      <c r="X1" s="77" t="s">
        <v>21</v>
      </c>
      <c r="Y1" s="77" t="s">
        <v>18</v>
      </c>
      <c r="Z1" s="78" t="s">
        <v>196</v>
      </c>
      <c r="AA1" s="82" t="s">
        <v>197</v>
      </c>
      <c r="AB1" s="83" t="s">
        <v>172</v>
      </c>
      <c r="AC1" s="83" t="s">
        <v>41</v>
      </c>
      <c r="AD1" s="77" t="s">
        <v>38</v>
      </c>
      <c r="AE1" s="84" t="s">
        <v>39</v>
      </c>
      <c r="AF1" s="78" t="s">
        <v>201</v>
      </c>
      <c r="AG1" s="82" t="s">
        <v>202</v>
      </c>
      <c r="AH1" s="78" t="s">
        <v>198</v>
      </c>
      <c r="AI1" s="81" t="s">
        <v>76</v>
      </c>
      <c r="AJ1" s="78" t="s">
        <v>191</v>
      </c>
      <c r="AK1" s="81" t="s">
        <v>77</v>
      </c>
      <c r="AL1" s="81" t="s">
        <v>179</v>
      </c>
      <c r="AM1" s="78" t="s">
        <v>192</v>
      </c>
      <c r="AN1" s="82" t="s">
        <v>193</v>
      </c>
      <c r="AO1" s="78" t="s">
        <v>194</v>
      </c>
      <c r="AP1" s="77" t="s">
        <v>75</v>
      </c>
      <c r="AQ1" s="81" t="s">
        <v>173</v>
      </c>
      <c r="AR1" s="85" t="s">
        <v>213</v>
      </c>
      <c r="AS1" s="85" t="s">
        <v>214</v>
      </c>
      <c r="AT1" s="81" t="s">
        <v>228</v>
      </c>
      <c r="AU1" s="81" t="s">
        <v>229</v>
      </c>
      <c r="AV1" s="81" t="s">
        <v>230</v>
      </c>
      <c r="AW1" s="81" t="s">
        <v>248</v>
      </c>
    </row>
    <row r="2" spans="1:49" x14ac:dyDescent="0.25">
      <c r="A2" s="86" t="s">
        <v>208</v>
      </c>
    </row>
    <row r="3" spans="1:49" x14ac:dyDescent="0.25">
      <c r="A3" s="86" t="s">
        <v>209</v>
      </c>
    </row>
    <row r="4" spans="1:49" x14ac:dyDescent="0.25">
      <c r="A4" s="86" t="s">
        <v>210</v>
      </c>
    </row>
    <row r="5" spans="1:49" x14ac:dyDescent="0.25">
      <c r="A5" s="86" t="s">
        <v>263</v>
      </c>
    </row>
    <row r="6" spans="1:49" ht="18" x14ac:dyDescent="0.25">
      <c r="A6" s="66" t="s">
        <v>212</v>
      </c>
    </row>
    <row r="7" spans="1:49" ht="18" x14ac:dyDescent="0.25">
      <c r="A7" s="65" t="s">
        <v>249</v>
      </c>
    </row>
    <row r="8" spans="1:49" ht="18" x14ac:dyDescent="0.25">
      <c r="A8" s="65" t="s">
        <v>264</v>
      </c>
    </row>
    <row r="9" spans="1:49" ht="18" x14ac:dyDescent="0.25">
      <c r="A9" s="66" t="s">
        <v>252</v>
      </c>
    </row>
    <row r="10" spans="1:49" ht="18" x14ac:dyDescent="0.25">
      <c r="A10" s="65" t="s">
        <v>253</v>
      </c>
    </row>
    <row r="11" spans="1:49" ht="18" x14ac:dyDescent="0.25">
      <c r="A11" s="66"/>
    </row>
    <row r="12" spans="1:49" ht="18" x14ac:dyDescent="0.25">
      <c r="A12" s="66" t="s">
        <v>239</v>
      </c>
    </row>
    <row r="13" spans="1:49" ht="18" x14ac:dyDescent="0.25">
      <c r="A13" s="66" t="s">
        <v>225</v>
      </c>
    </row>
    <row r="14" spans="1:49" ht="18" x14ac:dyDescent="0.25">
      <c r="A14" s="66" t="s">
        <v>232</v>
      </c>
    </row>
    <row r="15" spans="1:49" ht="18" x14ac:dyDescent="0.25">
      <c r="A15" s="66" t="s">
        <v>241</v>
      </c>
    </row>
    <row r="16" spans="1:49" ht="18" x14ac:dyDescent="0.25">
      <c r="A16" s="66" t="s">
        <v>250</v>
      </c>
    </row>
    <row r="17" spans="1:1" ht="18" x14ac:dyDescent="0.25">
      <c r="A17" s="65" t="s">
        <v>221</v>
      </c>
    </row>
    <row r="18" spans="1:1" ht="18" x14ac:dyDescent="0.25">
      <c r="A18" s="65" t="s">
        <v>222</v>
      </c>
    </row>
    <row r="19" spans="1:1" ht="18" x14ac:dyDescent="0.25">
      <c r="A19" s="66" t="s">
        <v>242</v>
      </c>
    </row>
    <row r="20" spans="1:1" ht="18" x14ac:dyDescent="0.25">
      <c r="A20" s="65" t="s">
        <v>177</v>
      </c>
    </row>
    <row r="21" spans="1:1" ht="18" x14ac:dyDescent="0.25">
      <c r="A21" s="65" t="s">
        <v>176</v>
      </c>
    </row>
    <row r="22" spans="1:1" ht="18" x14ac:dyDescent="0.25">
      <c r="A22" s="65" t="s">
        <v>254</v>
      </c>
    </row>
    <row r="23" spans="1:1" ht="18" x14ac:dyDescent="0.25">
      <c r="A23" s="66" t="s">
        <v>232</v>
      </c>
    </row>
    <row r="24" spans="1:1" ht="18" x14ac:dyDescent="0.25">
      <c r="A24" s="70" t="s">
        <v>260</v>
      </c>
    </row>
    <row r="25" spans="1:1" ht="18" x14ac:dyDescent="0.25">
      <c r="A25" s="70" t="s">
        <v>260</v>
      </c>
    </row>
    <row r="26" spans="1:1" ht="18" x14ac:dyDescent="0.25">
      <c r="A26" s="75" t="s">
        <v>255</v>
      </c>
    </row>
    <row r="27" spans="1:1" ht="36" x14ac:dyDescent="0.25">
      <c r="A27" s="65" t="s">
        <v>256</v>
      </c>
    </row>
    <row r="28" spans="1:1" ht="18" x14ac:dyDescent="0.25">
      <c r="A28" s="66" t="s">
        <v>238</v>
      </c>
    </row>
    <row r="29" spans="1:1" ht="36" x14ac:dyDescent="0.25">
      <c r="A29" s="65" t="s">
        <v>233</v>
      </c>
    </row>
    <row r="30" spans="1:1" ht="18" x14ac:dyDescent="0.25">
      <c r="A30" s="65" t="s">
        <v>258</v>
      </c>
    </row>
    <row r="31" spans="1:1" ht="18" x14ac:dyDescent="0.25">
      <c r="A31" s="65" t="s">
        <v>234</v>
      </c>
    </row>
    <row r="32" spans="1:1" ht="18" x14ac:dyDescent="0.25">
      <c r="A32" s="65" t="s">
        <v>259</v>
      </c>
    </row>
    <row r="33" spans="1:1" ht="18" x14ac:dyDescent="0.25">
      <c r="A33" s="65">
        <v>13.1</v>
      </c>
    </row>
    <row r="34" spans="1:1" ht="18" x14ac:dyDescent="0.25">
      <c r="A34" s="65" t="s">
        <v>223</v>
      </c>
    </row>
    <row r="35" spans="1:1" ht="18" x14ac:dyDescent="0.25">
      <c r="A35" s="65" t="s">
        <v>222</v>
      </c>
    </row>
    <row r="36" spans="1:1" ht="18" x14ac:dyDescent="0.25">
      <c r="A36" s="65" t="s">
        <v>223</v>
      </c>
    </row>
    <row r="37" spans="1:1" ht="18" x14ac:dyDescent="0.25">
      <c r="A37" s="66" t="s">
        <v>215</v>
      </c>
    </row>
    <row r="38" spans="1:1" ht="18" x14ac:dyDescent="0.25">
      <c r="A38" s="66" t="s">
        <v>216</v>
      </c>
    </row>
    <row r="39" spans="1:1" ht="18" x14ac:dyDescent="0.25">
      <c r="A39" s="65" t="s">
        <v>235</v>
      </c>
    </row>
    <row r="40" spans="1:1" ht="18" x14ac:dyDescent="0.25">
      <c r="A40" s="65" t="s">
        <v>237</v>
      </c>
    </row>
    <row r="41" spans="1:1" ht="18" x14ac:dyDescent="0.25">
      <c r="A41" s="65" t="s">
        <v>257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/>
  </sheetViews>
  <sheetFormatPr defaultRowHeight="15" x14ac:dyDescent="0.25"/>
  <cols>
    <col min="1" max="1" width="21" customWidth="1"/>
    <col min="2" max="2" width="35.5703125" style="86" customWidth="1"/>
    <col min="3" max="3" width="34.28515625" style="86" customWidth="1"/>
    <col min="6" max="6" width="53.7109375" customWidth="1"/>
    <col min="7" max="7" width="12.85546875" customWidth="1"/>
  </cols>
  <sheetData>
    <row r="2" spans="1:7" x14ac:dyDescent="0.25">
      <c r="B2" s="108" t="s">
        <v>293</v>
      </c>
      <c r="C2" s="108" t="s">
        <v>68</v>
      </c>
      <c r="D2" t="s">
        <v>1</v>
      </c>
    </row>
    <row r="3" spans="1:7" x14ac:dyDescent="0.25">
      <c r="A3" s="107" t="s">
        <v>294</v>
      </c>
      <c r="B3" s="109">
        <v>47</v>
      </c>
      <c r="C3" s="109">
        <v>42</v>
      </c>
    </row>
    <row r="4" spans="1:7" ht="18" x14ac:dyDescent="0.25">
      <c r="A4" s="107" t="s">
        <v>295</v>
      </c>
      <c r="B4" s="60">
        <v>18</v>
      </c>
      <c r="C4" s="60">
        <v>18</v>
      </c>
      <c r="D4">
        <v>1072</v>
      </c>
      <c r="E4">
        <v>1072</v>
      </c>
    </row>
    <row r="5" spans="1:7" ht="18" x14ac:dyDescent="0.25">
      <c r="A5" s="107" t="s">
        <v>296</v>
      </c>
      <c r="B5" s="60">
        <v>10</v>
      </c>
      <c r="C5" s="60">
        <v>11</v>
      </c>
      <c r="D5">
        <v>480</v>
      </c>
      <c r="E5">
        <v>592</v>
      </c>
      <c r="G5" t="s">
        <v>302</v>
      </c>
    </row>
    <row r="6" spans="1:7" x14ac:dyDescent="0.25">
      <c r="A6" s="110" t="s">
        <v>298</v>
      </c>
      <c r="B6" s="111">
        <f>B7/B3</f>
        <v>57.531914893617021</v>
      </c>
      <c r="C6" s="111">
        <f>C7/C3</f>
        <v>55.238095238095241</v>
      </c>
      <c r="F6" t="s">
        <v>301</v>
      </c>
      <c r="G6">
        <f>2700/100</f>
        <v>27</v>
      </c>
    </row>
    <row r="7" spans="1:7" x14ac:dyDescent="0.25">
      <c r="A7" s="110" t="s">
        <v>299</v>
      </c>
      <c r="B7" s="86">
        <v>2704</v>
      </c>
      <c r="C7" s="86">
        <v>2320</v>
      </c>
      <c r="F7" t="s">
        <v>300</v>
      </c>
    </row>
    <row r="8" spans="1:7" x14ac:dyDescent="0.25">
      <c r="F8" t="s">
        <v>303</v>
      </c>
    </row>
    <row r="9" spans="1:7" x14ac:dyDescent="0.25">
      <c r="F9" t="s">
        <v>304</v>
      </c>
    </row>
    <row r="10" spans="1:7" x14ac:dyDescent="0.25">
      <c r="F10" t="s">
        <v>305</v>
      </c>
    </row>
    <row r="11" spans="1:7" x14ac:dyDescent="0.25">
      <c r="F11" t="s">
        <v>306</v>
      </c>
    </row>
    <row r="13" spans="1:7" x14ac:dyDescent="0.25">
      <c r="B13" s="86" t="s">
        <v>248</v>
      </c>
      <c r="C13" s="86" t="s">
        <v>270</v>
      </c>
    </row>
    <row r="14" spans="1:7" x14ac:dyDescent="0.25">
      <c r="B14" s="86" t="s">
        <v>246</v>
      </c>
      <c r="C14" s="86" t="s">
        <v>218</v>
      </c>
    </row>
    <row r="15" spans="1:7" x14ac:dyDescent="0.25">
      <c r="B15" s="86" t="s">
        <v>172</v>
      </c>
      <c r="C15" s="86" t="s">
        <v>236</v>
      </c>
    </row>
    <row r="16" spans="1:7" x14ac:dyDescent="0.25">
      <c r="B16" s="86" t="s">
        <v>41</v>
      </c>
      <c r="C16" s="86" t="s">
        <v>288</v>
      </c>
    </row>
    <row r="17" spans="2:3" x14ac:dyDescent="0.25">
      <c r="B17" s="86" t="s">
        <v>228</v>
      </c>
      <c r="C17" s="86" t="s">
        <v>285</v>
      </c>
    </row>
    <row r="18" spans="2:3" x14ac:dyDescent="0.25">
      <c r="B18" s="86" t="s">
        <v>229</v>
      </c>
      <c r="C18" s="86" t="s">
        <v>217</v>
      </c>
    </row>
    <row r="19" spans="2:3" x14ac:dyDescent="0.25">
      <c r="B19" s="86" t="s">
        <v>230</v>
      </c>
      <c r="C19" s="86" t="s">
        <v>39</v>
      </c>
    </row>
    <row r="20" spans="2:3" x14ac:dyDescent="0.25">
      <c r="B20" s="86" t="s">
        <v>38</v>
      </c>
      <c r="C20" s="86" t="s">
        <v>287</v>
      </c>
    </row>
    <row r="21" spans="2:3" x14ac:dyDescent="0.25">
      <c r="B21" s="86" t="s">
        <v>39</v>
      </c>
      <c r="C21" s="86" t="s">
        <v>179</v>
      </c>
    </row>
    <row r="22" spans="2:3" x14ac:dyDescent="0.25">
      <c r="B22" s="86" t="s">
        <v>179</v>
      </c>
      <c r="C22" s="86" t="s">
        <v>280</v>
      </c>
    </row>
    <row r="23" spans="2:3" x14ac:dyDescent="0.25">
      <c r="C23" s="8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مشخصات دروس B2</vt:lpstr>
      <vt:lpstr>B1</vt:lpstr>
      <vt:lpstr>B2</vt:lpstr>
      <vt:lpstr>Sheet1</vt:lpstr>
      <vt:lpstr>Sheet2</vt:lpstr>
      <vt:lpstr>'مشخصات دروس B2'!Print_Area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CATC</dc:creator>
  <cp:lastModifiedBy>مهران اشرفی</cp:lastModifiedBy>
  <cp:lastPrinted>2015-11-25T07:40:54Z</cp:lastPrinted>
  <dcterms:created xsi:type="dcterms:W3CDTF">2014-05-18T08:10:45Z</dcterms:created>
  <dcterms:modified xsi:type="dcterms:W3CDTF">2015-12-01T10:07:14Z</dcterms:modified>
</cp:coreProperties>
</file>